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дим\Desktop\Новый сайт\Меню 2024-2025\"/>
    </mc:Choice>
  </mc:AlternateContent>
  <bookViews>
    <workbookView xWindow="0" yWindow="0" windowWidth="19200" windowHeight="1146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L178" i="1"/>
  <c r="J178" i="1"/>
  <c r="I178" i="1"/>
  <c r="H178" i="1"/>
  <c r="G178" i="1"/>
  <c r="F178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L199" i="1" l="1"/>
  <c r="G199" i="1"/>
  <c r="J199" i="1"/>
  <c r="I199" i="1"/>
  <c r="H199" i="1"/>
  <c r="F199" i="1"/>
</calcChain>
</file>

<file path=xl/sharedStrings.xml><?xml version="1.0" encoding="utf-8"?>
<sst xmlns="http://schemas.openxmlformats.org/spreadsheetml/2006/main" count="339" uniqueCount="77">
  <si>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</si>
  <si>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</si>
  <si>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</si>
  <si>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</si>
  <si>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</si>
  <si>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</si>
  <si>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</si>
  <si>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</si>
  <si>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</si>
  <si>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</si>
  <si>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</si>
  <si>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</si>
  <si>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</si>
  <si>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</si>
  <si>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</si>
  <si>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</si>
  <si>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</si>
  <si>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</si>
  <si>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</si>
  <si>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</si>
  <si>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</si>
  <si>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</si>
  <si>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</si>
  <si>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</si>
  <si>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</si>
  <si>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</si>
  <si>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</si>
  <si>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</si>
  <si>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</si>
  <si>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</si>
  <si>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</si>
  <si>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</si>
  <si>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</si>
  <si>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</si>
  <si>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</si>
  <si>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</si>
  <si>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</si>
  <si>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</si>
  <si>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</si>
  <si>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</si>
  <si>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Ланина Е.Н.</t>
  </si>
  <si>
    <t xml:space="preserve"> </t>
  </si>
  <si>
    <t>хлеб (сухарики)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</si>
  <si>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</si>
  <si>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Каша вязкая молочная из риса и пшена</t>
  </si>
  <si>
    <t>Чай с сахаром</t>
  </si>
  <si>
    <t>Круассан</t>
  </si>
  <si>
    <t>Тефтели</t>
  </si>
  <si>
    <t>Макаронные изделия отварные с маслом</t>
  </si>
  <si>
    <t>Компот из смеси сухофруктов</t>
  </si>
  <si>
    <t>Овощи натуральные свежие</t>
  </si>
  <si>
    <t>Борщ с капустой и картофелем</t>
  </si>
  <si>
    <t>Чай с лимоном</t>
  </si>
  <si>
    <t>Яблоко</t>
  </si>
  <si>
    <t>Булочка</t>
  </si>
  <si>
    <t>Рыба, тушеная с овощами</t>
  </si>
  <si>
    <t>Кукуруза консервированная</t>
  </si>
  <si>
    <t>Сок фруктовый</t>
  </si>
  <si>
    <t>Какао с молоком</t>
  </si>
  <si>
    <t>Йогурт</t>
  </si>
  <si>
    <t>Плов из птицы</t>
  </si>
  <si>
    <t>Суп картофельный с горохом</t>
  </si>
  <si>
    <t>Котлета</t>
  </si>
  <si>
    <t>Каша гречневая</t>
  </si>
  <si>
    <t>Птица жаренная</t>
  </si>
  <si>
    <t>Картофельное пюре</t>
  </si>
  <si>
    <t>Салат из свеклы отварной</t>
  </si>
  <si>
    <t>сладкое</t>
  </si>
  <si>
    <t>кисломол.</t>
  </si>
  <si>
    <t>булочное</t>
  </si>
  <si>
    <t>Батон с маслом сливочным</t>
  </si>
  <si>
    <t>Батон с сыром и маслом сливочным</t>
  </si>
  <si>
    <t>Яйца вареные</t>
  </si>
  <si>
    <t>Фрикадельки</t>
  </si>
  <si>
    <t>268а</t>
  </si>
  <si>
    <t>Запеканка из творога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</si>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</sst>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6" xfId="0" applyFont="1" applyBorder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188" sqref="I188"/>
    </sheetView>
  </sheetViews>
  <sheetFormatPr defaultColWidth="9.140625" defaultRowHeight="12.75" x14ac:dyDescent="0.2"/>
  <cols>
    <col min="1" max="1" width="4.7109375" style="2" customWidth="1"/>
    <col min="2" max="2" width="4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43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4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6.08</v>
      </c>
      <c r="H6" s="40">
        <v>11.18</v>
      </c>
      <c r="I6" s="40">
        <v>33.479999999999997</v>
      </c>
      <c r="J6" s="40">
        <v>260</v>
      </c>
      <c r="K6" s="41">
        <v>175</v>
      </c>
      <c r="L6" s="40">
        <v>19.22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2.04</v>
      </c>
      <c r="H8" s="43">
        <v>1.77</v>
      </c>
      <c r="I8" s="43">
        <v>8.8000000000000007</v>
      </c>
      <c r="J8" s="43">
        <v>59.3</v>
      </c>
      <c r="K8" s="44">
        <v>382</v>
      </c>
      <c r="L8" s="43">
        <v>1.33</v>
      </c>
    </row>
    <row r="9" spans="1:12" ht="15" x14ac:dyDescent="0.25">
      <c r="A9" s="23"/>
      <c r="B9" s="15"/>
      <c r="C9" s="11"/>
      <c r="D9" s="7" t="s">
        <v>23</v>
      </c>
      <c r="E9" s="42" t="s">
        <v>71</v>
      </c>
      <c r="F9" s="43">
        <v>60</v>
      </c>
      <c r="G9" s="43">
        <v>6.97</v>
      </c>
      <c r="H9" s="43">
        <v>14.02</v>
      </c>
      <c r="I9" s="43">
        <v>15.55</v>
      </c>
      <c r="J9" s="43">
        <v>216</v>
      </c>
      <c r="K9" s="44">
        <v>15.14</v>
      </c>
      <c r="L9" s="43">
        <v>22.87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5" t="s">
        <v>21</v>
      </c>
      <c r="E11" s="42" t="s">
        <v>72</v>
      </c>
      <c r="F11" s="43">
        <v>40</v>
      </c>
      <c r="G11" s="43">
        <v>6.45</v>
      </c>
      <c r="H11" s="43">
        <v>5.8</v>
      </c>
      <c r="I11" s="43">
        <v>0.4</v>
      </c>
      <c r="J11" s="43">
        <v>80</v>
      </c>
      <c r="K11" s="44">
        <v>209</v>
      </c>
      <c r="L11" s="43" t="s">
        <v>41</v>
      </c>
    </row>
    <row r="12" spans="1:12" ht="15" x14ac:dyDescent="0.25">
      <c r="A12" s="23"/>
      <c r="B12" s="15"/>
      <c r="C12" s="11"/>
      <c r="D12" s="63" t="s">
        <v>41</v>
      </c>
      <c r="E12" s="42" t="s">
        <v>41</v>
      </c>
      <c r="F12" s="43" t="s">
        <v>41</v>
      </c>
      <c r="G12" s="43" t="s">
        <v>41</v>
      </c>
      <c r="H12" s="43" t="s">
        <v>41</v>
      </c>
      <c r="I12" s="43" t="s">
        <v>41</v>
      </c>
      <c r="J12" s="43" t="s">
        <v>41</v>
      </c>
      <c r="K12" s="44" t="s">
        <v>41</v>
      </c>
      <c r="L12" s="43" t="s">
        <v>41</v>
      </c>
    </row>
    <row r="13" spans="1:12" ht="15" x14ac:dyDescent="0.25">
      <c r="A13" s="23"/>
      <c r="B13" s="15"/>
      <c r="C13" s="11"/>
      <c r="D13" s="55" t="s">
        <v>41</v>
      </c>
      <c r="E13" s="42" t="s">
        <v>41</v>
      </c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55" t="s">
        <v>41</v>
      </c>
      <c r="E14" s="42" t="s">
        <v>41</v>
      </c>
      <c r="F14" s="43"/>
      <c r="G14" s="51"/>
      <c r="H14" s="51"/>
      <c r="I14" s="51"/>
      <c r="J14" s="51"/>
      <c r="K14" s="52"/>
      <c r="L14" s="5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21.54</v>
      </c>
      <c r="H15" s="19">
        <f t="shared" si="0"/>
        <v>32.769999999999996</v>
      </c>
      <c r="I15" s="19">
        <f t="shared" si="0"/>
        <v>58.23</v>
      </c>
      <c r="J15" s="19">
        <f t="shared" si="0"/>
        <v>615.29999999999995</v>
      </c>
      <c r="K15" s="25"/>
      <c r="L15" s="19">
        <f t="shared" ref="L15" si="1">SUM(L6:L14)</f>
        <v>43.42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7" t="s">
        <v>4</v>
      </c>
      <c r="D26" s="58"/>
      <c r="E26" s="31"/>
      <c r="F26" s="32">
        <f>F15+F25</f>
        <v>500</v>
      </c>
      <c r="G26" s="32">
        <f t="shared" ref="G26:J26" si="4">G15+G25</f>
        <v>21.54</v>
      </c>
      <c r="H26" s="32">
        <f t="shared" si="4"/>
        <v>32.769999999999996</v>
      </c>
      <c r="I26" s="32">
        <f t="shared" si="4"/>
        <v>58.23</v>
      </c>
      <c r="J26" s="32">
        <f t="shared" si="4"/>
        <v>615.29999999999995</v>
      </c>
      <c r="K26" s="32"/>
      <c r="L26" s="32">
        <f t="shared" ref="L26" si="5">L15+L25</f>
        <v>43.42</v>
      </c>
    </row>
    <row r="27" spans="1:12" ht="15" x14ac:dyDescent="0.25">
      <c r="A27" s="14">
        <v>1</v>
      </c>
      <c r="B27" s="15">
        <v>2</v>
      </c>
      <c r="C27" s="11" t="s">
        <v>20</v>
      </c>
      <c r="D27" s="6" t="s">
        <v>21</v>
      </c>
      <c r="E27" s="42" t="s">
        <v>60</v>
      </c>
      <c r="F27" s="43">
        <v>200</v>
      </c>
      <c r="G27" s="43">
        <v>16.95</v>
      </c>
      <c r="H27" s="43">
        <v>10.46</v>
      </c>
      <c r="I27" s="43">
        <v>35.729999999999997</v>
      </c>
      <c r="J27" s="43">
        <v>305</v>
      </c>
      <c r="K27" s="44">
        <v>291</v>
      </c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2.37</v>
      </c>
      <c r="H30" s="43">
        <v>0.3</v>
      </c>
      <c r="I30" s="43">
        <v>14.5</v>
      </c>
      <c r="J30" s="43">
        <v>79.8</v>
      </c>
      <c r="K30" s="44"/>
      <c r="L30" s="43"/>
    </row>
    <row r="31" spans="1:12" ht="15" x14ac:dyDescent="0.25">
      <c r="A31" s="14"/>
      <c r="B31" s="15"/>
      <c r="C31" s="11"/>
      <c r="D31" s="7" t="s">
        <v>41</v>
      </c>
      <c r="E31" s="42" t="s">
        <v>41</v>
      </c>
      <c r="F31" s="43" t="s">
        <v>41</v>
      </c>
      <c r="G31" s="43" t="s">
        <v>41</v>
      </c>
      <c r="H31" s="43" t="s">
        <v>41</v>
      </c>
      <c r="I31" s="43" t="s">
        <v>41</v>
      </c>
      <c r="J31" s="43" t="s">
        <v>41</v>
      </c>
      <c r="K31" s="44"/>
      <c r="L31" s="43"/>
    </row>
    <row r="32" spans="1:12" ht="15" x14ac:dyDescent="0.25">
      <c r="A32" s="14"/>
      <c r="B32" s="15"/>
      <c r="C32" s="11"/>
      <c r="D32" s="54" t="s">
        <v>26</v>
      </c>
      <c r="E32" s="42" t="s">
        <v>50</v>
      </c>
      <c r="F32" s="43">
        <v>70</v>
      </c>
      <c r="G32" s="43">
        <v>0.42</v>
      </c>
      <c r="H32" s="43">
        <v>0.06</v>
      </c>
      <c r="I32" s="43">
        <v>1.1399999999999999</v>
      </c>
      <c r="J32" s="43">
        <v>7.2</v>
      </c>
      <c r="K32" s="44">
        <v>71</v>
      </c>
      <c r="L32" s="43"/>
    </row>
    <row r="33" spans="1:12" ht="15" x14ac:dyDescent="0.25">
      <c r="A33" s="14"/>
      <c r="B33" s="15"/>
      <c r="C33" s="11"/>
      <c r="D33" s="6" t="s">
        <v>67</v>
      </c>
      <c r="E33" s="42" t="s">
        <v>49</v>
      </c>
      <c r="F33" s="43">
        <v>200</v>
      </c>
      <c r="G33" s="43">
        <v>0.6</v>
      </c>
      <c r="H33" s="43">
        <v>0.09</v>
      </c>
      <c r="I33" s="43">
        <v>32</v>
      </c>
      <c r="J33" s="43">
        <v>133</v>
      </c>
      <c r="K33" s="44">
        <v>349</v>
      </c>
      <c r="L33" s="43">
        <v>4.82</v>
      </c>
    </row>
    <row r="34" spans="1:12" ht="15" x14ac:dyDescent="0.25">
      <c r="A34" s="16"/>
      <c r="B34" s="17"/>
      <c r="C34" s="8"/>
      <c r="D34" s="18" t="s">
        <v>33</v>
      </c>
      <c r="E34" s="9"/>
      <c r="F34" s="19">
        <f>SUM(F27:F33)</f>
        <v>500</v>
      </c>
      <c r="G34" s="19">
        <f>SUM(G27:G33)</f>
        <v>20.340000000000003</v>
      </c>
      <c r="H34" s="19">
        <f>SUM(H27:H33)</f>
        <v>10.910000000000002</v>
      </c>
      <c r="I34" s="19">
        <f>SUM(I27:I33)</f>
        <v>83.37</v>
      </c>
      <c r="J34" s="19">
        <f>SUM(J27:J33)</f>
        <v>525</v>
      </c>
      <c r="K34" s="25"/>
      <c r="L34" s="19">
        <f>SUM(L27:L33)</f>
        <v>4.82</v>
      </c>
    </row>
    <row r="35" spans="1:12" ht="15" x14ac:dyDescent="0.25">
      <c r="A35" s="13" t="e">
        <f>#REF!</f>
        <v>#REF!</v>
      </c>
      <c r="B35" s="13" t="e">
        <f>#REF!</f>
        <v>#REF!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6">SUM(G35:G43)</f>
        <v>0</v>
      </c>
      <c r="H44" s="19">
        <f t="shared" ref="H44" si="7">SUM(H35:H43)</f>
        <v>0</v>
      </c>
      <c r="I44" s="19">
        <f t="shared" ref="I44" si="8">SUM(I35:I43)</f>
        <v>0</v>
      </c>
      <c r="J44" s="19">
        <f t="shared" ref="J44:L44" si="9">SUM(J35:J43)</f>
        <v>0</v>
      </c>
      <c r="K44" s="25"/>
      <c r="L44" s="19">
        <f t="shared" si="9"/>
        <v>0</v>
      </c>
    </row>
    <row r="45" spans="1:12" ht="15.75" customHeight="1" x14ac:dyDescent="0.2">
      <c r="A45" s="33" t="e">
        <f>#REF!</f>
        <v>#REF!</v>
      </c>
      <c r="B45" s="33" t="e">
        <f>#REF!</f>
        <v>#REF!</v>
      </c>
      <c r="C45" s="57" t="s">
        <v>4</v>
      </c>
      <c r="D45" s="58"/>
      <c r="E45" s="31"/>
      <c r="F45" s="32">
        <f>F34+F44</f>
        <v>500</v>
      </c>
      <c r="G45" s="32">
        <f t="shared" ref="G45" si="10">G34+G44</f>
        <v>20.340000000000003</v>
      </c>
      <c r="H45" s="32">
        <f t="shared" ref="H45" si="11">H34+H44</f>
        <v>10.910000000000002</v>
      </c>
      <c r="I45" s="32">
        <f t="shared" ref="I45" si="12">I34+I44</f>
        <v>83.37</v>
      </c>
      <c r="J45" s="32">
        <f t="shared" ref="J45:L45" si="13">J34+J44</f>
        <v>525</v>
      </c>
      <c r="K45" s="32"/>
      <c r="L45" s="32">
        <f t="shared" si="13"/>
        <v>4.82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61</v>
      </c>
      <c r="F46" s="40">
        <v>250</v>
      </c>
      <c r="G46" s="40">
        <v>7.8</v>
      </c>
      <c r="H46" s="40">
        <v>3.25</v>
      </c>
      <c r="I46" s="40">
        <v>15.9</v>
      </c>
      <c r="J46" s="40">
        <v>210</v>
      </c>
      <c r="K46" s="41">
        <v>102</v>
      </c>
      <c r="L46" s="40">
        <v>14.42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 t="s">
        <v>52</v>
      </c>
      <c r="F48" s="43">
        <v>200</v>
      </c>
      <c r="G48" s="43">
        <v>0.13</v>
      </c>
      <c r="H48" s="43">
        <v>0.02</v>
      </c>
      <c r="I48" s="43">
        <v>15.2</v>
      </c>
      <c r="J48" s="43">
        <v>62</v>
      </c>
      <c r="K48" s="44">
        <v>377</v>
      </c>
      <c r="L48" s="43">
        <v>3.6</v>
      </c>
    </row>
    <row r="49" spans="1:12" ht="15" x14ac:dyDescent="0.25">
      <c r="A49" s="23"/>
      <c r="B49" s="15"/>
      <c r="C49" s="11"/>
      <c r="D49" s="7" t="s">
        <v>23</v>
      </c>
      <c r="E49" s="42" t="s">
        <v>42</v>
      </c>
      <c r="F49" s="43">
        <v>40</v>
      </c>
      <c r="G49" s="43">
        <v>3.16</v>
      </c>
      <c r="H49" s="43">
        <v>0.4</v>
      </c>
      <c r="I49" s="43">
        <v>19.3</v>
      </c>
      <c r="J49" s="43">
        <v>93</v>
      </c>
      <c r="K49" s="44" t="s">
        <v>41</v>
      </c>
      <c r="L49" s="43">
        <v>2.5299999999999998</v>
      </c>
    </row>
    <row r="50" spans="1:12" ht="15" x14ac:dyDescent="0.25">
      <c r="A50" s="23"/>
      <c r="B50" s="15"/>
      <c r="C50" s="11"/>
      <c r="D50" s="7" t="s">
        <v>24</v>
      </c>
      <c r="E50" s="42" t="s">
        <v>53</v>
      </c>
      <c r="F50" s="43">
        <v>160</v>
      </c>
      <c r="G50" s="43">
        <v>0.41</v>
      </c>
      <c r="H50" s="43">
        <v>0.28000000000000003</v>
      </c>
      <c r="I50" s="43">
        <v>18.329999999999998</v>
      </c>
      <c r="J50" s="43">
        <v>84.1</v>
      </c>
      <c r="K50" s="44"/>
      <c r="L50" s="43">
        <v>19.649999999999999</v>
      </c>
    </row>
    <row r="51" spans="1:12" ht="15" x14ac:dyDescent="0.25">
      <c r="A51" s="23"/>
      <c r="B51" s="15"/>
      <c r="C51" s="11"/>
      <c r="D51" s="54" t="s">
        <v>69</v>
      </c>
      <c r="E51" s="42" t="s">
        <v>46</v>
      </c>
      <c r="F51" s="43">
        <v>45</v>
      </c>
      <c r="G51" s="43">
        <v>4.0999999999999996</v>
      </c>
      <c r="H51" s="43">
        <v>10.1</v>
      </c>
      <c r="I51" s="43">
        <v>21.1</v>
      </c>
      <c r="J51" s="43">
        <v>180</v>
      </c>
      <c r="K51" s="44" t="s">
        <v>41</v>
      </c>
      <c r="L51" s="43">
        <v>12.9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695</v>
      </c>
      <c r="G53" s="19">
        <f t="shared" ref="G53" si="14">SUM(G46:G52)</f>
        <v>15.6</v>
      </c>
      <c r="H53" s="19">
        <f t="shared" ref="H53" si="15">SUM(H46:H52)</f>
        <v>14.05</v>
      </c>
      <c r="I53" s="19">
        <f t="shared" ref="I53" si="16">SUM(I46:I52)</f>
        <v>89.830000000000013</v>
      </c>
      <c r="J53" s="19">
        <f t="shared" ref="J53:L53" si="17">SUM(J46:J52)</f>
        <v>629.1</v>
      </c>
      <c r="K53" s="25"/>
      <c r="L53" s="19">
        <f t="shared" si="17"/>
        <v>53.1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57" t="s">
        <v>4</v>
      </c>
      <c r="D64" s="58"/>
      <c r="E64" s="31"/>
      <c r="F64" s="32">
        <f>F53+F63</f>
        <v>695</v>
      </c>
      <c r="G64" s="32">
        <f t="shared" ref="G64" si="22">G53+G63</f>
        <v>15.6</v>
      </c>
      <c r="H64" s="32">
        <f t="shared" ref="H64" si="23">H53+H63</f>
        <v>14.05</v>
      </c>
      <c r="I64" s="32">
        <f t="shared" ref="I64" si="24">I53+I63</f>
        <v>89.830000000000013</v>
      </c>
      <c r="J64" s="32">
        <f t="shared" ref="J64:L64" si="25">J53+J63</f>
        <v>629.1</v>
      </c>
      <c r="K64" s="32"/>
      <c r="L64" s="32">
        <f t="shared" si="25"/>
        <v>53.1</v>
      </c>
    </row>
    <row r="65" spans="1:12" ht="15" x14ac:dyDescent="0.25">
      <c r="A65" s="23">
        <v>1</v>
      </c>
      <c r="B65" s="15">
        <v>4</v>
      </c>
      <c r="C65" s="11" t="s">
        <v>20</v>
      </c>
      <c r="D65" s="5" t="s">
        <v>21</v>
      </c>
      <c r="E65" s="42" t="s">
        <v>48</v>
      </c>
      <c r="F65" s="43">
        <v>150</v>
      </c>
      <c r="G65" s="43">
        <v>4.95</v>
      </c>
      <c r="H65" s="43">
        <v>8.25</v>
      </c>
      <c r="I65" s="43">
        <v>32.700000000000003</v>
      </c>
      <c r="J65" s="43">
        <v>228.2</v>
      </c>
      <c r="K65" s="44">
        <v>203</v>
      </c>
      <c r="L65" s="43">
        <v>12.97</v>
      </c>
    </row>
    <row r="66" spans="1:12" ht="15" x14ac:dyDescent="0.25">
      <c r="A66" s="23"/>
      <c r="B66" s="15"/>
      <c r="C66" s="11"/>
      <c r="D66" s="6" t="s">
        <v>21</v>
      </c>
      <c r="E66" s="42" t="s">
        <v>73</v>
      </c>
      <c r="F66" s="43">
        <v>90</v>
      </c>
      <c r="G66" s="43">
        <v>25.8</v>
      </c>
      <c r="H66" s="43">
        <v>14.4</v>
      </c>
      <c r="I66" s="43">
        <v>0.9</v>
      </c>
      <c r="J66" s="43">
        <v>147</v>
      </c>
      <c r="K66" s="44" t="s">
        <v>74</v>
      </c>
      <c r="L66" s="43">
        <v>34.299999999999997</v>
      </c>
    </row>
    <row r="67" spans="1:12" ht="15" x14ac:dyDescent="0.25">
      <c r="A67" s="23"/>
      <c r="B67" s="15"/>
      <c r="C67" s="11"/>
      <c r="D67" s="7" t="s">
        <v>22</v>
      </c>
      <c r="E67" s="42" t="s">
        <v>41</v>
      </c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23</v>
      </c>
      <c r="F68" s="43">
        <v>30</v>
      </c>
      <c r="G68" s="43">
        <v>2.37</v>
      </c>
      <c r="H68" s="43">
        <v>1</v>
      </c>
      <c r="I68" s="43">
        <v>14.01</v>
      </c>
      <c r="J68" s="43">
        <v>79.8</v>
      </c>
      <c r="K68" s="44"/>
      <c r="L68" s="43">
        <v>1.9</v>
      </c>
    </row>
    <row r="69" spans="1:12" ht="15" x14ac:dyDescent="0.25">
      <c r="A69" s="23"/>
      <c r="B69" s="15"/>
      <c r="C69" s="11"/>
      <c r="D69" s="7" t="s">
        <v>41</v>
      </c>
      <c r="E69" s="42" t="s">
        <v>41</v>
      </c>
      <c r="F69" s="43" t="s">
        <v>41</v>
      </c>
      <c r="G69" s="43" t="s">
        <v>41</v>
      </c>
      <c r="H69" s="43" t="s">
        <v>41</v>
      </c>
      <c r="I69" s="43" t="s">
        <v>41</v>
      </c>
      <c r="J69" s="43" t="s">
        <v>41</v>
      </c>
      <c r="K69" s="44"/>
      <c r="L69" s="43"/>
    </row>
    <row r="70" spans="1:12" ht="15" x14ac:dyDescent="0.25">
      <c r="A70" s="23"/>
      <c r="B70" s="15"/>
      <c r="C70" s="11"/>
      <c r="D70" s="54" t="s">
        <v>26</v>
      </c>
      <c r="E70" s="42" t="s">
        <v>66</v>
      </c>
      <c r="F70" s="43">
        <v>60</v>
      </c>
      <c r="G70" s="43">
        <v>0.7</v>
      </c>
      <c r="H70" s="43">
        <v>3</v>
      </c>
      <c r="I70" s="43">
        <v>4.13</v>
      </c>
      <c r="J70" s="43">
        <v>46.4</v>
      </c>
      <c r="K70" s="44">
        <v>52</v>
      </c>
      <c r="L70" s="43">
        <v>10.76</v>
      </c>
    </row>
    <row r="71" spans="1:12" ht="15" x14ac:dyDescent="0.25">
      <c r="A71" s="23"/>
      <c r="B71" s="15"/>
      <c r="C71" s="11"/>
      <c r="D71" s="55" t="s">
        <v>67</v>
      </c>
      <c r="E71" s="42" t="s">
        <v>57</v>
      </c>
      <c r="F71" s="43">
        <v>200</v>
      </c>
      <c r="G71" s="43">
        <v>1</v>
      </c>
      <c r="H71" s="43"/>
      <c r="I71" s="43">
        <v>25</v>
      </c>
      <c r="J71" s="43">
        <v>105.6</v>
      </c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530</v>
      </c>
      <c r="G72" s="19">
        <f>SUM(G65:G71)</f>
        <v>34.82</v>
      </c>
      <c r="H72" s="19">
        <f>SUM(H65:H71)</f>
        <v>26.65</v>
      </c>
      <c r="I72" s="19">
        <f>SUM(I65:I71)</f>
        <v>76.740000000000009</v>
      </c>
      <c r="J72" s="19">
        <f>SUM(J65:J71)</f>
        <v>607</v>
      </c>
      <c r="K72" s="25"/>
      <c r="L72" s="19">
        <f>SUM(L65:L71)</f>
        <v>59.929999999999993</v>
      </c>
    </row>
    <row r="73" spans="1:12" ht="15" x14ac:dyDescent="0.25">
      <c r="A73" s="26" t="e">
        <f>#REF!</f>
        <v>#REF!</v>
      </c>
      <c r="B73" s="13" t="e">
        <f>#REF!</f>
        <v>#REF!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6">SUM(G73:G81)</f>
        <v>0</v>
      </c>
      <c r="H82" s="19">
        <f t="shared" ref="H82" si="27">SUM(H73:H81)</f>
        <v>0</v>
      </c>
      <c r="I82" s="19">
        <f t="shared" ref="I82" si="28">SUM(I73:I81)</f>
        <v>0</v>
      </c>
      <c r="J82" s="19">
        <f t="shared" ref="J82:L82" si="29">SUM(J73:J81)</f>
        <v>0</v>
      </c>
      <c r="K82" s="25"/>
      <c r="L82" s="19">
        <f t="shared" si="29"/>
        <v>0</v>
      </c>
    </row>
    <row r="83" spans="1:12" ht="15.75" customHeight="1" x14ac:dyDescent="0.2">
      <c r="A83" s="29" t="e">
        <f>#REF!</f>
        <v>#REF!</v>
      </c>
      <c r="B83" s="30" t="e">
        <f>#REF!</f>
        <v>#REF!</v>
      </c>
      <c r="C83" s="57" t="s">
        <v>4</v>
      </c>
      <c r="D83" s="58"/>
      <c r="E83" s="31"/>
      <c r="F83" s="32">
        <f>F72+F82</f>
        <v>530</v>
      </c>
      <c r="G83" s="32">
        <f t="shared" ref="G83" si="30">G72+G82</f>
        <v>34.82</v>
      </c>
      <c r="H83" s="32">
        <f t="shared" ref="H83" si="31">H72+H82</f>
        <v>26.65</v>
      </c>
      <c r="I83" s="32">
        <f t="shared" ref="I83" si="32">I72+I82</f>
        <v>76.740000000000009</v>
      </c>
      <c r="J83" s="32">
        <f t="shared" ref="J83:L83" si="33">J72+J82</f>
        <v>607</v>
      </c>
      <c r="K83" s="32"/>
      <c r="L83" s="32">
        <f t="shared" si="33"/>
        <v>59.929999999999993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55</v>
      </c>
      <c r="F84" s="40">
        <v>90</v>
      </c>
      <c r="G84" s="40">
        <v>5.67</v>
      </c>
      <c r="H84" s="40">
        <v>7.2</v>
      </c>
      <c r="I84" s="40">
        <v>5.76</v>
      </c>
      <c r="J84" s="40">
        <v>110.4</v>
      </c>
      <c r="K84" s="41">
        <v>229</v>
      </c>
      <c r="L84" s="40">
        <v>42.11</v>
      </c>
    </row>
    <row r="85" spans="1:12" ht="15" x14ac:dyDescent="0.25">
      <c r="A85" s="23"/>
      <c r="B85" s="15"/>
      <c r="C85" s="11"/>
      <c r="D85" s="55" t="s">
        <v>21</v>
      </c>
      <c r="E85" s="42" t="s">
        <v>65</v>
      </c>
      <c r="F85" s="43">
        <v>150</v>
      </c>
      <c r="G85" s="43">
        <v>3.06</v>
      </c>
      <c r="H85" s="43">
        <v>4.8</v>
      </c>
      <c r="I85" s="43">
        <v>20.399999999999999</v>
      </c>
      <c r="J85" s="43">
        <v>169.5</v>
      </c>
      <c r="K85" s="44">
        <v>128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45</v>
      </c>
      <c r="F86" s="43">
        <v>200</v>
      </c>
      <c r="G86" s="43">
        <v>7.0000000000000007E-2</v>
      </c>
      <c r="H86" s="43">
        <v>0.02</v>
      </c>
      <c r="I86" s="43">
        <v>15</v>
      </c>
      <c r="J86" s="43">
        <v>79.599999999999994</v>
      </c>
      <c r="K86" s="44">
        <v>376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23</v>
      </c>
      <c r="F87" s="43">
        <v>30</v>
      </c>
      <c r="G87" s="43">
        <v>2.37</v>
      </c>
      <c r="H87" s="43">
        <v>1</v>
      </c>
      <c r="I87" s="43">
        <v>14.01</v>
      </c>
      <c r="J87" s="43">
        <v>79.8</v>
      </c>
      <c r="K87" s="44"/>
      <c r="L87" s="43">
        <v>1.9</v>
      </c>
    </row>
    <row r="88" spans="1:12" ht="15" x14ac:dyDescent="0.2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 t="s">
        <v>41</v>
      </c>
      <c r="K88" s="44"/>
      <c r="L88" s="43"/>
    </row>
    <row r="89" spans="1:12" ht="15" x14ac:dyDescent="0.25">
      <c r="A89" s="23"/>
      <c r="B89" s="15"/>
      <c r="C89" s="11"/>
      <c r="D89" s="63" t="s">
        <v>41</v>
      </c>
      <c r="E89" s="42" t="s">
        <v>41</v>
      </c>
      <c r="F89" s="43" t="s">
        <v>41</v>
      </c>
      <c r="G89" s="43" t="s">
        <v>41</v>
      </c>
      <c r="H89" s="43" t="s">
        <v>41</v>
      </c>
      <c r="I89" s="43" t="s">
        <v>41</v>
      </c>
      <c r="J89" s="43" t="s">
        <v>41</v>
      </c>
      <c r="K89" s="44"/>
      <c r="L89" s="43"/>
    </row>
    <row r="90" spans="1:12" ht="15" x14ac:dyDescent="0.25">
      <c r="A90" s="23"/>
      <c r="B90" s="15"/>
      <c r="C90" s="11"/>
      <c r="D90" s="53" t="s">
        <v>26</v>
      </c>
      <c r="E90" s="42" t="s">
        <v>56</v>
      </c>
      <c r="F90" s="43">
        <v>60</v>
      </c>
      <c r="G90" s="43">
        <v>2.1</v>
      </c>
      <c r="H90" s="43" t="s">
        <v>41</v>
      </c>
      <c r="I90" s="43">
        <v>12</v>
      </c>
      <c r="J90" s="43">
        <v>66</v>
      </c>
      <c r="K90" s="44" t="s">
        <v>41</v>
      </c>
      <c r="L90" s="43">
        <v>3.06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530</v>
      </c>
      <c r="G91" s="19">
        <f t="shared" ref="G91" si="34">SUM(G84:G90)</f>
        <v>13.270000000000001</v>
      </c>
      <c r="H91" s="19">
        <f t="shared" ref="H91" si="35">SUM(H84:H90)</f>
        <v>13.02</v>
      </c>
      <c r="I91" s="19">
        <f t="shared" ref="I91" si="36">SUM(I84:I90)</f>
        <v>67.169999999999987</v>
      </c>
      <c r="J91" s="19">
        <f t="shared" ref="J91:L91" si="37">SUM(J84:J90)</f>
        <v>505.3</v>
      </c>
      <c r="K91" s="25"/>
      <c r="L91" s="19">
        <f t="shared" si="37"/>
        <v>47.07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8">SUM(G92:G100)</f>
        <v>0</v>
      </c>
      <c r="H101" s="19">
        <f t="shared" ref="H101" si="39">SUM(H92:H100)</f>
        <v>0</v>
      </c>
      <c r="I101" s="19">
        <f t="shared" ref="I101" si="40">SUM(I92:I100)</f>
        <v>0</v>
      </c>
      <c r="J101" s="19">
        <f t="shared" ref="J101:L101" si="41">SUM(J92:J100)</f>
        <v>0</v>
      </c>
      <c r="K101" s="25"/>
      <c r="L101" s="19">
        <f t="shared" si="41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57" t="s">
        <v>4</v>
      </c>
      <c r="D102" s="58"/>
      <c r="E102" s="31"/>
      <c r="F102" s="32">
        <f>F91+F101</f>
        <v>530</v>
      </c>
      <c r="G102" s="32">
        <f t="shared" ref="G102" si="42">G91+G101</f>
        <v>13.270000000000001</v>
      </c>
      <c r="H102" s="32">
        <f t="shared" ref="H102" si="43">H91+H101</f>
        <v>13.02</v>
      </c>
      <c r="I102" s="32">
        <f t="shared" ref="I102" si="44">I91+I101</f>
        <v>67.169999999999987</v>
      </c>
      <c r="J102" s="32">
        <f t="shared" ref="J102:L102" si="45">J91+J101</f>
        <v>505.3</v>
      </c>
      <c r="K102" s="32"/>
      <c r="L102" s="32">
        <f t="shared" si="45"/>
        <v>47.07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75</v>
      </c>
      <c r="F103" s="40">
        <v>150</v>
      </c>
      <c r="G103" s="40">
        <v>20.25</v>
      </c>
      <c r="H103" s="40">
        <v>17.7</v>
      </c>
      <c r="I103" s="40">
        <v>43.05</v>
      </c>
      <c r="J103" s="40">
        <v>317.8</v>
      </c>
      <c r="K103" s="41">
        <v>223</v>
      </c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45</v>
      </c>
      <c r="F105" s="43">
        <v>200</v>
      </c>
      <c r="G105" s="43">
        <v>7.0000000000000007E-2</v>
      </c>
      <c r="H105" s="43">
        <v>0.02</v>
      </c>
      <c r="I105" s="43">
        <v>15</v>
      </c>
      <c r="J105" s="43">
        <v>60</v>
      </c>
      <c r="K105" s="44">
        <v>376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70</v>
      </c>
      <c r="F106" s="43">
        <v>40</v>
      </c>
      <c r="G106" s="43">
        <v>2.33</v>
      </c>
      <c r="H106" s="43">
        <v>8.1199999999999992</v>
      </c>
      <c r="I106" s="43">
        <v>15.53</v>
      </c>
      <c r="J106" s="43">
        <v>144</v>
      </c>
      <c r="K106" s="44">
        <v>14</v>
      </c>
      <c r="L106" s="43"/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56" t="s">
        <v>41</v>
      </c>
      <c r="D108" s="55" t="s">
        <v>69</v>
      </c>
      <c r="E108" s="42" t="s">
        <v>46</v>
      </c>
      <c r="F108" s="43">
        <v>45</v>
      </c>
      <c r="G108" s="43">
        <v>4.0999999999999996</v>
      </c>
      <c r="H108" s="43">
        <v>10.1</v>
      </c>
      <c r="I108" s="43">
        <v>21.1</v>
      </c>
      <c r="J108" s="43">
        <v>180</v>
      </c>
      <c r="K108" s="44"/>
      <c r="L108" s="43"/>
    </row>
    <row r="109" spans="1:12" ht="15" x14ac:dyDescent="0.25">
      <c r="A109" s="23"/>
      <c r="B109" s="15"/>
      <c r="C109" s="11"/>
      <c r="D109" s="54" t="s">
        <v>68</v>
      </c>
      <c r="E109" s="42" t="s">
        <v>59</v>
      </c>
      <c r="F109" s="43">
        <v>100</v>
      </c>
      <c r="G109" s="43">
        <v>2.5</v>
      </c>
      <c r="H109" s="43">
        <v>1.2</v>
      </c>
      <c r="I109" s="43">
        <v>16</v>
      </c>
      <c r="J109" s="43">
        <v>85</v>
      </c>
      <c r="K109" s="44"/>
      <c r="L109" s="43"/>
    </row>
    <row r="110" spans="1:12" ht="15" x14ac:dyDescent="0.25">
      <c r="A110" s="23"/>
      <c r="B110" s="15"/>
      <c r="C110" s="11"/>
      <c r="D110" s="54" t="s">
        <v>41</v>
      </c>
      <c r="E110" s="42" t="s">
        <v>41</v>
      </c>
      <c r="F110" s="43" t="s">
        <v>41</v>
      </c>
      <c r="G110" s="43" t="s">
        <v>41</v>
      </c>
      <c r="H110" s="43" t="s">
        <v>41</v>
      </c>
      <c r="I110" s="43" t="s">
        <v>41</v>
      </c>
      <c r="J110" s="43" t="s">
        <v>41</v>
      </c>
      <c r="K110" s="44" t="s">
        <v>41</v>
      </c>
      <c r="L110" s="43" t="s">
        <v>41</v>
      </c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SUM(F103:F110)</f>
        <v>535</v>
      </c>
      <c r="G111" s="19">
        <f t="shared" ref="G111:J111" si="46">SUM(G103:G110)</f>
        <v>29.25</v>
      </c>
      <c r="H111" s="19">
        <f t="shared" si="46"/>
        <v>37.14</v>
      </c>
      <c r="I111" s="19">
        <f t="shared" si="46"/>
        <v>110.68</v>
      </c>
      <c r="J111" s="19">
        <f t="shared" si="46"/>
        <v>786.8</v>
      </c>
      <c r="K111" s="25"/>
      <c r="L111" s="19">
        <f t="shared" ref="L111" si="47">SUM(L103:L110)</f>
        <v>0</v>
      </c>
    </row>
    <row r="112" spans="1:12" ht="15" x14ac:dyDescent="0.2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48">SUM(G112:G120)</f>
        <v>0</v>
      </c>
      <c r="H121" s="19">
        <f t="shared" si="48"/>
        <v>0</v>
      </c>
      <c r="I121" s="19">
        <f t="shared" si="48"/>
        <v>0</v>
      </c>
      <c r="J121" s="19">
        <f t="shared" si="48"/>
        <v>0</v>
      </c>
      <c r="K121" s="25"/>
      <c r="L121" s="19">
        <f t="shared" ref="L121" si="49">SUM(L112:L120)</f>
        <v>0</v>
      </c>
    </row>
    <row r="122" spans="1:12" ht="15" x14ac:dyDescent="0.2">
      <c r="A122" s="29">
        <f>A103</f>
        <v>2</v>
      </c>
      <c r="B122" s="30">
        <f>B103</f>
        <v>1</v>
      </c>
      <c r="C122" s="57" t="s">
        <v>4</v>
      </c>
      <c r="D122" s="58"/>
      <c r="E122" s="31"/>
      <c r="F122" s="32">
        <f>F111+F121</f>
        <v>535</v>
      </c>
      <c r="G122" s="32">
        <f t="shared" ref="G122" si="50">G111+G121</f>
        <v>29.25</v>
      </c>
      <c r="H122" s="32">
        <f t="shared" ref="H122" si="51">H111+H121</f>
        <v>37.14</v>
      </c>
      <c r="I122" s="32">
        <f t="shared" ref="I122" si="52">I111+I121</f>
        <v>110.68</v>
      </c>
      <c r="J122" s="32">
        <f t="shared" ref="J122:L122" si="53">J111+J121</f>
        <v>786.8</v>
      </c>
      <c r="K122" s="32"/>
      <c r="L122" s="32">
        <f t="shared" si="53"/>
        <v>0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48</v>
      </c>
      <c r="F123" s="40">
        <v>150</v>
      </c>
      <c r="G123" s="40">
        <v>5.74</v>
      </c>
      <c r="H123" s="40">
        <v>4.28</v>
      </c>
      <c r="I123" s="40">
        <v>32.020000000000003</v>
      </c>
      <c r="J123" s="40">
        <v>228.2</v>
      </c>
      <c r="K123" s="41">
        <v>203</v>
      </c>
      <c r="L123" s="40"/>
    </row>
    <row r="124" spans="1:12" ht="15" x14ac:dyDescent="0.25">
      <c r="A124" s="14"/>
      <c r="B124" s="15"/>
      <c r="C124" s="11"/>
      <c r="D124" s="55" t="s">
        <v>21</v>
      </c>
      <c r="E124" s="42" t="s">
        <v>47</v>
      </c>
      <c r="F124" s="43">
        <v>90</v>
      </c>
      <c r="G124" s="43">
        <v>7.49</v>
      </c>
      <c r="H124" s="43">
        <v>9.19</v>
      </c>
      <c r="I124" s="43">
        <v>8.24</v>
      </c>
      <c r="J124" s="43">
        <v>147</v>
      </c>
      <c r="K124" s="44" t="s">
        <v>74</v>
      </c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41</v>
      </c>
      <c r="F125" s="43" t="s">
        <v>41</v>
      </c>
      <c r="G125" s="43" t="s">
        <v>41</v>
      </c>
      <c r="H125" s="43" t="s">
        <v>41</v>
      </c>
      <c r="I125" s="43" t="s">
        <v>41</v>
      </c>
      <c r="J125" s="43" t="s">
        <v>41</v>
      </c>
      <c r="K125" s="44" t="s">
        <v>41</v>
      </c>
      <c r="L125" s="43" t="s">
        <v>41</v>
      </c>
    </row>
    <row r="126" spans="1:12" ht="15" x14ac:dyDescent="0.25">
      <c r="A126" s="14"/>
      <c r="B126" s="15"/>
      <c r="C126" s="11"/>
      <c r="D126" s="7" t="s">
        <v>23</v>
      </c>
      <c r="E126" s="42" t="s">
        <v>23</v>
      </c>
      <c r="F126" s="43">
        <v>30</v>
      </c>
      <c r="G126" s="43">
        <v>2.37</v>
      </c>
      <c r="H126" s="43">
        <v>0.3</v>
      </c>
      <c r="I126" s="43">
        <v>14.01</v>
      </c>
      <c r="J126" s="43">
        <v>79.8</v>
      </c>
      <c r="K126" s="44"/>
      <c r="L126" s="43">
        <v>1.9</v>
      </c>
    </row>
    <row r="127" spans="1:12" ht="15" x14ac:dyDescent="0.25">
      <c r="A127" s="14"/>
      <c r="B127" s="15"/>
      <c r="C127" s="11"/>
      <c r="D127" s="7" t="s">
        <v>67</v>
      </c>
      <c r="E127" s="42" t="s">
        <v>49</v>
      </c>
      <c r="F127" s="43">
        <v>200</v>
      </c>
      <c r="G127" s="43">
        <v>0.6</v>
      </c>
      <c r="H127" s="43">
        <v>0.09</v>
      </c>
      <c r="I127" s="43">
        <v>32</v>
      </c>
      <c r="J127" s="43">
        <v>133</v>
      </c>
      <c r="K127" s="44">
        <v>349</v>
      </c>
      <c r="L127" s="43">
        <v>4.82</v>
      </c>
    </row>
    <row r="128" spans="1:12" ht="15" x14ac:dyDescent="0.25">
      <c r="A128" s="14"/>
      <c r="B128" s="15"/>
      <c r="C128" s="11"/>
      <c r="D128" s="54" t="s">
        <v>26</v>
      </c>
      <c r="E128" s="42" t="s">
        <v>50</v>
      </c>
      <c r="F128" s="43">
        <v>70</v>
      </c>
      <c r="G128" s="43">
        <v>0.42</v>
      </c>
      <c r="H128" s="43">
        <v>0.06</v>
      </c>
      <c r="I128" s="43">
        <v>1.1399999999999999</v>
      </c>
      <c r="J128" s="43">
        <v>7.2</v>
      </c>
      <c r="K128" s="44">
        <v>71</v>
      </c>
      <c r="L128" s="43">
        <v>8.4</v>
      </c>
    </row>
    <row r="129" spans="1:12" ht="15" x14ac:dyDescent="0.25">
      <c r="A129" s="14"/>
      <c r="B129" s="15"/>
      <c r="C129" s="11"/>
      <c r="D129" s="6" t="s">
        <v>41</v>
      </c>
      <c r="E129" s="42" t="s">
        <v>41</v>
      </c>
      <c r="F129" s="43" t="s">
        <v>41</v>
      </c>
      <c r="G129" s="43" t="s">
        <v>41</v>
      </c>
      <c r="H129" s="43" t="s">
        <v>41</v>
      </c>
      <c r="I129" s="43" t="s">
        <v>41</v>
      </c>
      <c r="J129" s="43" t="s">
        <v>41</v>
      </c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540</v>
      </c>
      <c r="G130" s="19">
        <f t="shared" ref="G130:J130" si="54">SUM(G123:G129)</f>
        <v>16.620000000000005</v>
      </c>
      <c r="H130" s="19">
        <f t="shared" si="54"/>
        <v>13.92</v>
      </c>
      <c r="I130" s="19">
        <f t="shared" si="54"/>
        <v>87.410000000000011</v>
      </c>
      <c r="J130" s="19">
        <f t="shared" si="54"/>
        <v>595.20000000000005</v>
      </c>
      <c r="K130" s="25"/>
      <c r="L130" s="19">
        <f t="shared" ref="L130" si="55">SUM(L123:L129)</f>
        <v>15.120000000000001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56">SUM(G131:G139)</f>
        <v>0</v>
      </c>
      <c r="H140" s="19">
        <f t="shared" si="56"/>
        <v>0</v>
      </c>
      <c r="I140" s="19">
        <f t="shared" si="56"/>
        <v>0</v>
      </c>
      <c r="J140" s="19">
        <f t="shared" si="56"/>
        <v>0</v>
      </c>
      <c r="K140" s="25"/>
      <c r="L140" s="19">
        <f t="shared" ref="L140" si="57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57" t="s">
        <v>4</v>
      </c>
      <c r="D141" s="58"/>
      <c r="E141" s="31"/>
      <c r="F141" s="32">
        <f>F130+F140</f>
        <v>540</v>
      </c>
      <c r="G141" s="32">
        <f t="shared" ref="G141" si="58">G130+G140</f>
        <v>16.620000000000005</v>
      </c>
      <c r="H141" s="32">
        <f t="shared" ref="H141" si="59">H130+H140</f>
        <v>13.92</v>
      </c>
      <c r="I141" s="32">
        <f t="shared" ref="I141" si="60">I130+I140</f>
        <v>87.410000000000011</v>
      </c>
      <c r="J141" s="32">
        <f t="shared" ref="J141:L141" si="61">J130+J140</f>
        <v>595.20000000000005</v>
      </c>
      <c r="K141" s="32"/>
      <c r="L141" s="32">
        <f t="shared" si="61"/>
        <v>15.120000000000001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51</v>
      </c>
      <c r="F142" s="40">
        <v>250</v>
      </c>
      <c r="G142" s="40">
        <v>9.8000000000000007</v>
      </c>
      <c r="H142" s="40">
        <v>6.9</v>
      </c>
      <c r="I142" s="40">
        <v>10.9</v>
      </c>
      <c r="J142" s="40">
        <v>194.5</v>
      </c>
      <c r="K142" s="41">
        <v>82</v>
      </c>
      <c r="L142" s="40">
        <v>11.36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52</v>
      </c>
      <c r="F144" s="43">
        <v>200</v>
      </c>
      <c r="G144" s="43">
        <v>0.13</v>
      </c>
      <c r="H144" s="43">
        <v>0.02</v>
      </c>
      <c r="I144" s="43">
        <v>15.2</v>
      </c>
      <c r="J144" s="43">
        <v>90</v>
      </c>
      <c r="K144" s="44">
        <v>377</v>
      </c>
      <c r="L144" s="43">
        <v>3.61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23</v>
      </c>
      <c r="F145" s="43">
        <v>40</v>
      </c>
      <c r="G145" s="43">
        <v>3.16</v>
      </c>
      <c r="H145" s="43">
        <v>0.4</v>
      </c>
      <c r="I145" s="43">
        <v>13.32</v>
      </c>
      <c r="J145" s="43">
        <v>106.4</v>
      </c>
      <c r="K145" s="44" t="s">
        <v>41</v>
      </c>
      <c r="L145" s="43">
        <v>2.5299999999999998</v>
      </c>
    </row>
    <row r="146" spans="1:12" ht="15" x14ac:dyDescent="0.25">
      <c r="A146" s="23"/>
      <c r="B146" s="15"/>
      <c r="C146" s="11"/>
      <c r="D146" s="7" t="s">
        <v>24</v>
      </c>
      <c r="E146" s="42" t="s">
        <v>53</v>
      </c>
      <c r="F146" s="43">
        <v>160</v>
      </c>
      <c r="G146" s="43">
        <v>0.41</v>
      </c>
      <c r="H146" s="43">
        <v>0.28000000000000003</v>
      </c>
      <c r="I146" s="43">
        <v>18.329999999999998</v>
      </c>
      <c r="J146" s="43">
        <v>84.1</v>
      </c>
      <c r="K146" s="44"/>
      <c r="L146" s="43">
        <v>29.25</v>
      </c>
    </row>
    <row r="147" spans="1:12" ht="15" x14ac:dyDescent="0.25">
      <c r="A147" s="23"/>
      <c r="B147" s="15"/>
      <c r="C147" s="11"/>
      <c r="D147" s="54" t="s">
        <v>69</v>
      </c>
      <c r="E147" s="42" t="s">
        <v>54</v>
      </c>
      <c r="F147" s="43">
        <v>70</v>
      </c>
      <c r="G147" s="43">
        <v>5.95</v>
      </c>
      <c r="H147" s="43">
        <v>4.9000000000000004</v>
      </c>
      <c r="I147" s="43">
        <v>42</v>
      </c>
      <c r="J147" s="43">
        <v>245</v>
      </c>
      <c r="K147" s="44"/>
      <c r="L147" s="43">
        <v>22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720</v>
      </c>
      <c r="G149" s="19">
        <f t="shared" ref="G149:J149" si="62">SUM(G142:G148)</f>
        <v>19.450000000000003</v>
      </c>
      <c r="H149" s="19">
        <f t="shared" si="62"/>
        <v>12.5</v>
      </c>
      <c r="I149" s="19">
        <f t="shared" si="62"/>
        <v>99.75</v>
      </c>
      <c r="J149" s="19">
        <f t="shared" si="62"/>
        <v>720</v>
      </c>
      <c r="K149" s="25"/>
      <c r="L149" s="19">
        <f t="shared" ref="L149" si="63">SUM(L142:L148)</f>
        <v>68.75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4">SUM(G150:G158)</f>
        <v>0</v>
      </c>
      <c r="H159" s="19">
        <f t="shared" si="64"/>
        <v>0</v>
      </c>
      <c r="I159" s="19">
        <f t="shared" si="64"/>
        <v>0</v>
      </c>
      <c r="J159" s="19">
        <f t="shared" si="64"/>
        <v>0</v>
      </c>
      <c r="K159" s="25"/>
      <c r="L159" s="19">
        <f t="shared" ref="L159" si="65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57" t="s">
        <v>4</v>
      </c>
      <c r="D160" s="58"/>
      <c r="E160" s="31"/>
      <c r="F160" s="32">
        <f>F149+F159</f>
        <v>720</v>
      </c>
      <c r="G160" s="32">
        <f t="shared" ref="G160" si="66">G149+G159</f>
        <v>19.450000000000003</v>
      </c>
      <c r="H160" s="32">
        <f t="shared" ref="H160" si="67">H149+H159</f>
        <v>12.5</v>
      </c>
      <c r="I160" s="32">
        <f t="shared" ref="I160" si="68">I149+I159</f>
        <v>99.75</v>
      </c>
      <c r="J160" s="32">
        <f t="shared" ref="J160:L160" si="69">J149+J159</f>
        <v>720</v>
      </c>
      <c r="K160" s="32"/>
      <c r="L160" s="32">
        <f t="shared" si="69"/>
        <v>68.75</v>
      </c>
    </row>
    <row r="161" spans="1:12" ht="15" x14ac:dyDescent="0.25">
      <c r="A161" s="23">
        <v>2</v>
      </c>
      <c r="B161" s="15">
        <v>4</v>
      </c>
      <c r="C161" s="11" t="s">
        <v>20</v>
      </c>
      <c r="D161" s="6" t="s">
        <v>21</v>
      </c>
      <c r="E161" s="42" t="s">
        <v>63</v>
      </c>
      <c r="F161" s="43">
        <v>150</v>
      </c>
      <c r="G161" s="43">
        <v>6.68</v>
      </c>
      <c r="H161" s="43">
        <v>7.2</v>
      </c>
      <c r="I161" s="43">
        <v>26.85</v>
      </c>
      <c r="J161" s="43">
        <v>198</v>
      </c>
      <c r="K161" s="44">
        <v>128</v>
      </c>
      <c r="L161" s="43">
        <v>11.5</v>
      </c>
    </row>
    <row r="162" spans="1:12" ht="15" x14ac:dyDescent="0.25">
      <c r="A162" s="23"/>
      <c r="B162" s="15"/>
      <c r="C162" s="11"/>
      <c r="D162" s="6" t="s">
        <v>21</v>
      </c>
      <c r="E162" s="42" t="s">
        <v>62</v>
      </c>
      <c r="F162" s="43">
        <v>90</v>
      </c>
      <c r="G162" s="43">
        <v>8.1</v>
      </c>
      <c r="H162" s="43">
        <v>7.7</v>
      </c>
      <c r="I162" s="43">
        <v>9.3000000000000007</v>
      </c>
      <c r="J162" s="43">
        <v>228.6</v>
      </c>
      <c r="K162" s="44">
        <v>293</v>
      </c>
      <c r="L162" s="43">
        <v>23.15</v>
      </c>
    </row>
    <row r="163" spans="1:12" ht="15" x14ac:dyDescent="0.25">
      <c r="A163" s="23"/>
      <c r="B163" s="15"/>
      <c r="C163" s="11"/>
      <c r="D163" s="7" t="s">
        <v>22</v>
      </c>
      <c r="E163" s="42" t="s">
        <v>45</v>
      </c>
      <c r="F163" s="43">
        <v>200</v>
      </c>
      <c r="G163" s="43">
        <v>7.0000000000000007E-2</v>
      </c>
      <c r="H163" s="43">
        <v>0.02</v>
      </c>
      <c r="I163" s="43">
        <v>15</v>
      </c>
      <c r="J163" s="43">
        <v>79.599999999999994</v>
      </c>
      <c r="K163" s="44">
        <v>376</v>
      </c>
      <c r="L163" s="43">
        <v>1.33</v>
      </c>
    </row>
    <row r="164" spans="1:12" ht="15" x14ac:dyDescent="0.25">
      <c r="A164" s="23"/>
      <c r="B164" s="15"/>
      <c r="C164" s="11"/>
      <c r="D164" s="7" t="s">
        <v>23</v>
      </c>
      <c r="E164" s="42" t="s">
        <v>23</v>
      </c>
      <c r="F164" s="43">
        <v>30</v>
      </c>
      <c r="G164" s="43">
        <v>2.37</v>
      </c>
      <c r="H164" s="43">
        <v>0.3</v>
      </c>
      <c r="I164" s="43">
        <v>14.01</v>
      </c>
      <c r="J164" s="43">
        <v>79.8</v>
      </c>
      <c r="K164" s="44"/>
      <c r="L164" s="43"/>
    </row>
    <row r="165" spans="1:12" ht="15" x14ac:dyDescent="0.25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54" t="s">
        <v>26</v>
      </c>
      <c r="E166" s="42" t="s">
        <v>50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>
        <v>71</v>
      </c>
      <c r="L166" s="43">
        <v>10.5</v>
      </c>
    </row>
    <row r="167" spans="1:12" ht="15" x14ac:dyDescent="0.25">
      <c r="A167" s="23"/>
      <c r="B167" s="15"/>
      <c r="C167" s="11"/>
      <c r="D167" s="6" t="s">
        <v>41</v>
      </c>
      <c r="E167" s="42" t="s">
        <v>41</v>
      </c>
      <c r="F167" s="43" t="s">
        <v>41</v>
      </c>
      <c r="G167" s="43" t="s">
        <v>41</v>
      </c>
      <c r="H167" s="43" t="s">
        <v>41</v>
      </c>
      <c r="I167" s="43" t="s">
        <v>41</v>
      </c>
      <c r="J167" s="43" t="s">
        <v>41</v>
      </c>
      <c r="K167" s="44" t="s">
        <v>41</v>
      </c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530</v>
      </c>
      <c r="G168" s="19">
        <f>SUM(G161:G167)</f>
        <v>17.64</v>
      </c>
      <c r="H168" s="19">
        <f>SUM(H161:H167)</f>
        <v>15.280000000000001</v>
      </c>
      <c r="I168" s="19">
        <f>SUM(I161:I167)</f>
        <v>66.300000000000011</v>
      </c>
      <c r="J168" s="19">
        <f>SUM(J161:J167)</f>
        <v>593.20000000000005</v>
      </c>
      <c r="K168" s="25"/>
      <c r="L168" s="19">
        <f>SUM(L161:L167)</f>
        <v>46.48</v>
      </c>
    </row>
    <row r="169" spans="1:12" ht="15" x14ac:dyDescent="0.25">
      <c r="A169" s="26">
        <v>2</v>
      </c>
      <c r="B169" s="13"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0">SUM(G169:G177)</f>
        <v>0</v>
      </c>
      <c r="H178" s="19">
        <f t="shared" si="70"/>
        <v>0</v>
      </c>
      <c r="I178" s="19">
        <f t="shared" si="70"/>
        <v>0</v>
      </c>
      <c r="J178" s="19">
        <f t="shared" si="70"/>
        <v>0</v>
      </c>
      <c r="K178" s="25"/>
      <c r="L178" s="19">
        <f t="shared" ref="L178" si="71">SUM(L169:L177)</f>
        <v>0</v>
      </c>
    </row>
    <row r="179" spans="1:12" ht="15" x14ac:dyDescent="0.2">
      <c r="A179" s="29">
        <v>2</v>
      </c>
      <c r="B179" s="30">
        <v>4</v>
      </c>
      <c r="C179" s="57" t="s">
        <v>4</v>
      </c>
      <c r="D179" s="58"/>
      <c r="E179" s="31"/>
      <c r="F179" s="32">
        <f>F168+F178</f>
        <v>530</v>
      </c>
      <c r="G179" s="32">
        <f t="shared" ref="G179" si="72">G168+G178</f>
        <v>17.64</v>
      </c>
      <c r="H179" s="32">
        <f t="shared" ref="H179" si="73">H168+H178</f>
        <v>15.280000000000001</v>
      </c>
      <c r="I179" s="32">
        <f t="shared" ref="I179" si="74">I168+I178</f>
        <v>66.300000000000011</v>
      </c>
      <c r="J179" s="32">
        <f t="shared" ref="J179:L179" si="75">J168+J178</f>
        <v>593.20000000000005</v>
      </c>
      <c r="K179" s="32"/>
      <c r="L179" s="32">
        <f t="shared" si="75"/>
        <v>46.48</v>
      </c>
    </row>
    <row r="180" spans="1:12" ht="15" x14ac:dyDescent="0.25">
      <c r="A180" s="23">
        <v>2</v>
      </c>
      <c r="B180" s="15">
        <v>5</v>
      </c>
      <c r="C180" s="11" t="s">
        <v>20</v>
      </c>
      <c r="D180" s="6" t="s">
        <v>21</v>
      </c>
      <c r="E180" s="42" t="s">
        <v>65</v>
      </c>
      <c r="F180" s="43">
        <v>150</v>
      </c>
      <c r="G180" s="43">
        <v>3.06</v>
      </c>
      <c r="H180" s="43">
        <v>4.8</v>
      </c>
      <c r="I180" s="43">
        <v>20.399999999999999</v>
      </c>
      <c r="J180" s="43">
        <v>137.30000000000001</v>
      </c>
      <c r="K180" s="44">
        <v>128</v>
      </c>
      <c r="L180" s="43">
        <v>8.6300000000000008</v>
      </c>
    </row>
    <row r="181" spans="1:12" ht="15" x14ac:dyDescent="0.25">
      <c r="A181" s="23" t="s">
        <v>41</v>
      </c>
      <c r="B181" s="15" t="s">
        <v>41</v>
      </c>
      <c r="C181" s="11" t="s">
        <v>41</v>
      </c>
      <c r="D181" s="6" t="s">
        <v>21</v>
      </c>
      <c r="E181" s="42" t="s">
        <v>64</v>
      </c>
      <c r="F181" s="43">
        <v>90</v>
      </c>
      <c r="G181" s="43">
        <v>8.1</v>
      </c>
      <c r="H181" s="43">
        <v>7.7</v>
      </c>
      <c r="I181" s="43">
        <v>2</v>
      </c>
      <c r="J181" s="43">
        <v>220.3</v>
      </c>
      <c r="K181" s="44">
        <v>293</v>
      </c>
      <c r="L181" s="43">
        <v>32.770000000000003</v>
      </c>
    </row>
    <row r="182" spans="1:12" ht="15" x14ac:dyDescent="0.25">
      <c r="A182" s="23"/>
      <c r="B182" s="15"/>
      <c r="C182" s="11"/>
      <c r="D182" s="7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23</v>
      </c>
      <c r="E183" s="42" t="s">
        <v>23</v>
      </c>
      <c r="F183" s="43">
        <v>30</v>
      </c>
      <c r="G183" s="43">
        <v>2.37</v>
      </c>
      <c r="H183" s="43">
        <v>1</v>
      </c>
      <c r="I183" s="43">
        <v>14.01</v>
      </c>
      <c r="J183" s="43">
        <v>79.8</v>
      </c>
      <c r="K183" s="44"/>
      <c r="L183" s="43">
        <v>1.9</v>
      </c>
    </row>
    <row r="184" spans="1:12" ht="15" x14ac:dyDescent="0.25">
      <c r="A184" s="23"/>
      <c r="B184" s="15"/>
      <c r="C184" s="11"/>
      <c r="D184" s="7" t="s">
        <v>41</v>
      </c>
      <c r="E184" s="42" t="s">
        <v>41</v>
      </c>
      <c r="F184" s="43" t="s">
        <v>41</v>
      </c>
      <c r="G184" s="43" t="s">
        <v>41</v>
      </c>
      <c r="H184" s="43" t="s">
        <v>41</v>
      </c>
      <c r="I184" s="43" t="s">
        <v>41</v>
      </c>
      <c r="J184" s="43" t="s">
        <v>41</v>
      </c>
      <c r="K184" s="44"/>
      <c r="L184" s="43"/>
    </row>
    <row r="185" spans="1:12" ht="15" x14ac:dyDescent="0.25">
      <c r="A185" s="23"/>
      <c r="B185" s="15"/>
      <c r="C185" s="11"/>
      <c r="D185" s="6" t="s">
        <v>67</v>
      </c>
      <c r="E185" s="42" t="s">
        <v>57</v>
      </c>
      <c r="F185" s="43">
        <v>200</v>
      </c>
      <c r="G185" s="43">
        <v>1</v>
      </c>
      <c r="H185" s="43"/>
      <c r="I185" s="43">
        <v>25</v>
      </c>
      <c r="J185" s="43">
        <v>105.6</v>
      </c>
      <c r="K185" s="44"/>
      <c r="L185" s="43">
        <v>11.12</v>
      </c>
    </row>
    <row r="186" spans="1:12" ht="15" x14ac:dyDescent="0.25">
      <c r="A186" s="23"/>
      <c r="B186" s="15"/>
      <c r="C186" s="11"/>
      <c r="D186" s="53" t="s">
        <v>26</v>
      </c>
      <c r="E186" s="42" t="s">
        <v>76</v>
      </c>
      <c r="F186" s="43">
        <v>60</v>
      </c>
      <c r="G186" s="43">
        <v>1.8</v>
      </c>
      <c r="H186" s="43">
        <v>0.3</v>
      </c>
      <c r="I186" s="43">
        <v>4.38</v>
      </c>
      <c r="J186" s="43">
        <v>34.799999999999997</v>
      </c>
      <c r="K186" s="44" t="s">
        <v>41</v>
      </c>
      <c r="L186" s="43">
        <v>56.16</v>
      </c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530</v>
      </c>
      <c r="G187" s="19">
        <f>SUM(G180:G186)</f>
        <v>16.330000000000002</v>
      </c>
      <c r="H187" s="19">
        <f>SUM(H180:H186)</f>
        <v>13.8</v>
      </c>
      <c r="I187" s="19">
        <f>SUM(I180:I186)</f>
        <v>65.789999999999992</v>
      </c>
      <c r="J187" s="19">
        <f>SUM(J180:J186)</f>
        <v>577.79999999999995</v>
      </c>
      <c r="K187" s="25"/>
      <c r="L187" s="19">
        <f>SUM(L180:L186)</f>
        <v>110.58</v>
      </c>
    </row>
    <row r="188" spans="1:12" ht="15" x14ac:dyDescent="0.25">
      <c r="A188" s="26" t="e">
        <f>#REF!</f>
        <v>#REF!</v>
      </c>
      <c r="B188" s="13" t="e">
        <f>#REF!</f>
        <v>#REF!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76">SUM(G188:G196)</f>
        <v>0</v>
      </c>
      <c r="H197" s="19">
        <f t="shared" si="76"/>
        <v>0</v>
      </c>
      <c r="I197" s="19">
        <f t="shared" si="76"/>
        <v>0</v>
      </c>
      <c r="J197" s="19">
        <f t="shared" si="76"/>
        <v>0</v>
      </c>
      <c r="K197" s="25"/>
      <c r="L197" s="19">
        <f t="shared" ref="L197" si="77">SUM(L188:L196)</f>
        <v>0</v>
      </c>
    </row>
    <row r="198" spans="1:12" ht="15" x14ac:dyDescent="0.2">
      <c r="A198" s="29" t="e">
        <f>#REF!</f>
        <v>#REF!</v>
      </c>
      <c r="B198" s="30" t="e">
        <f>#REF!</f>
        <v>#REF!</v>
      </c>
      <c r="C198" s="57" t="s">
        <v>4</v>
      </c>
      <c r="D198" s="58"/>
      <c r="E198" s="31"/>
      <c r="F198" s="32">
        <f>F187+F197</f>
        <v>530</v>
      </c>
      <c r="G198" s="32">
        <f t="shared" ref="G198" si="78">G187+G197</f>
        <v>16.330000000000002</v>
      </c>
      <c r="H198" s="32">
        <f t="shared" ref="H198" si="79">H187+H197</f>
        <v>13.8</v>
      </c>
      <c r="I198" s="32">
        <f t="shared" ref="I198" si="80">I187+I197</f>
        <v>65.789999999999992</v>
      </c>
      <c r="J198" s="32">
        <f t="shared" ref="J198:L198" si="81">J187+J197</f>
        <v>577.79999999999995</v>
      </c>
      <c r="K198" s="32"/>
      <c r="L198" s="32">
        <f t="shared" si="81"/>
        <v>110.58</v>
      </c>
    </row>
    <row r="199" spans="1:12" x14ac:dyDescent="0.2">
      <c r="A199" s="27"/>
      <c r="B199" s="28"/>
      <c r="C199" s="59" t="s">
        <v>5</v>
      </c>
      <c r="D199" s="59"/>
      <c r="E199" s="59"/>
      <c r="F199" s="34">
        <f>(F26+F45+F64+F83+F102+F122+F141+F160+F179+F198)/(IF(F26=0,0,1)+IF(F45=0,0,1)+IF(F64=0,0,1)+IF(F83=0,0,1)+IF(F102=0,0,1)+IF(F122=0,0,1)+IF(F141=0,0,1)+IF(F160=0,0,1)+IF(F179=0,0,1)+IF(F198=0,0,1))</f>
        <v>561</v>
      </c>
      <c r="G199" s="34">
        <f>(G26+G45+G64+G83+G102+G122+G141+G160+G179+G198)/(IF(G26=0,0,1)+IF(G45=0,0,1)+IF(G64=0,0,1)+IF(G83=0,0,1)+IF(G102=0,0,1)+IF(G122=0,0,1)+IF(G141=0,0,1)+IF(G160=0,0,1)+IF(G179=0,0,1)+IF(G198=0,0,1))</f>
        <v>20.485999999999997</v>
      </c>
      <c r="H199" s="34">
        <f>(H26+H45+H64+H83+H102+H122+H141+H160+H179+H198)/(IF(H26=0,0,1)+IF(H45=0,0,1)+IF(H64=0,0,1)+IF(H83=0,0,1)+IF(H102=0,0,1)+IF(H122=0,0,1)+IF(H141=0,0,1)+IF(H160=0,0,1)+IF(H179=0,0,1)+IF(H198=0,0,1))</f>
        <v>19.003999999999998</v>
      </c>
      <c r="I199" s="34">
        <f>(I26+I45+I64+I83+I102+I122+I141+I160+I179+I198)/(IF(I26=0,0,1)+IF(I45=0,0,1)+IF(I64=0,0,1)+IF(I83=0,0,1)+IF(I102=0,0,1)+IF(I122=0,0,1)+IF(I141=0,0,1)+IF(I160=0,0,1)+IF(I179=0,0,1)+IF(I198=0,0,1))</f>
        <v>80.527000000000001</v>
      </c>
      <c r="J199" s="34">
        <f>(J26+J45+J64+J83+J102+J122+J141+J160+J179+J198)/(IF(J26=0,0,1)+IF(J45=0,0,1)+IF(J64=0,0,1)+IF(J83=0,0,1)+IF(J102=0,0,1)+IF(J122=0,0,1)+IF(J141=0,0,1)+IF(J160=0,0,1)+IF(J179=0,0,1)+IF(J198=0,0,1))</f>
        <v>615.47</v>
      </c>
      <c r="K199" s="34"/>
      <c r="L199" s="34">
        <f>(L26+L45+L64+L83+L102+L122+L141+L160+L179+L198)/(IF(L26=0,0,1)+IF(L45=0,0,1)+IF(L64=0,0,1)+IF(L83=0,0,1)+IF(L102=0,0,1)+IF(L122=0,0,1)+IF(L141=0,0,1)+IF(L160=0,0,1)+IF(L179=0,0,1)+IF(L198=0,0,1))</f>
        <v>49.918888888888887</v>
      </c>
    </row>
  </sheetData>
  <mergeCells count="14">
    <mergeCell ref="C1:E1"/>
    <mergeCell ref="H1:K1"/>
    <mergeCell ref="H2:K2"/>
    <mergeCell ref="C45:D45"/>
    <mergeCell ref="C64:D64"/>
    <mergeCell ref="C83:D83"/>
    <mergeCell ref="C102:D102"/>
    <mergeCell ref="C26:D26"/>
    <mergeCell ref="C199:E199"/>
    <mergeCell ref="C198:D198"/>
    <mergeCell ref="C122:D122"/>
    <mergeCell ref="C141:D141"/>
    <mergeCell ref="C160:D160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</cp:lastModifiedBy>
  <dcterms:created xsi:type="dcterms:W3CDTF">2022-05-16T14:23:56Z</dcterms:created>
  <dcterms:modified xsi:type="dcterms:W3CDTF">2025-02-28T09:08:29Z</dcterms:modified>
</cp:coreProperties>
</file>