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L199" i="1" l="1"/>
  <c r="G199" i="1"/>
  <c r="J199" i="1"/>
  <c r="I199" i="1"/>
  <c r="H199" i="1"/>
  <c r="F199" i="1"/>
</calcChain>
</file>

<file path=xl/sharedStrings.xml><?xml version="1.0" encoding="utf-8"?>
<sst xmlns="http://schemas.openxmlformats.org/spreadsheetml/2006/main" count="277" uniqueCount="73">
  <si>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</si>
  <si>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</si>
  <si>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</si>
  <si>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</si>
  <si>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</si>
  <si>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</si>
  <si>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</si>
  <si>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</si>
  <si>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</si>
  <si>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</si>
  <si>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</si>
  <si>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</si>
  <si>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</si>
  <si>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</si>
  <si>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</si>
  <si>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</si>
  <si>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</si>
  <si>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</si>
  <si>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</si>
  <si>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</si>
  <si>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</si>
  <si>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</si>
  <si>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</si>
  <si>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</si>
  <si>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</si>
  <si>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</si>
  <si>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</si>
  <si>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</si>
  <si>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</si>
  <si>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</si>
  <si>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</si>
  <si>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</si>
  <si>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</si>
  <si>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</si>
  <si>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</si>
  <si>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</si>
  <si>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</si>
  <si>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</si>
  <si>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"Б. Ключевская СОШ"</t>
  </si>
  <si>
    <t>директор</t>
  </si>
  <si>
    <t>Ланина Е.Н.</t>
  </si>
  <si>
    <t>каша вязкая молочная из риса и пшена</t>
  </si>
  <si>
    <t>чай с сахаром</t>
  </si>
  <si>
    <t>батон</t>
  </si>
  <si>
    <t xml:space="preserve"> </t>
  </si>
  <si>
    <t>сыр (российский)</t>
  </si>
  <si>
    <t>масло сливочное</t>
  </si>
  <si>
    <t>круассан</t>
  </si>
  <si>
    <t>тефтели</t>
  </si>
  <si>
    <t>макаронные изделия отварные с маслом</t>
  </si>
  <si>
    <t>компот из смеси сухофруктов</t>
  </si>
  <si>
    <t>овощи натуральные свежие</t>
  </si>
  <si>
    <t>борщ с капустой и картофелем</t>
  </si>
  <si>
    <t>чай с лимоном</t>
  </si>
  <si>
    <t>булочка</t>
  </si>
  <si>
    <t>рыба, тушеная с овощами</t>
  </si>
  <si>
    <t>рис отварной</t>
  </si>
  <si>
    <t>кукуруза консервированная</t>
  </si>
  <si>
    <t>рагу из птицы</t>
  </si>
  <si>
    <t>сок фруктовый</t>
  </si>
  <si>
    <t>суп молочный с макаронными изделиями</t>
  </si>
  <si>
    <t>какао с молоком</t>
  </si>
  <si>
    <t>яйца варенные</t>
  </si>
  <si>
    <t>плов из птицы</t>
  </si>
  <si>
    <t>суп картофельный с горохом</t>
  </si>
  <si>
    <t>хлеб (сухарики)</t>
  </si>
  <si>
    <t>котлета</t>
  </si>
  <si>
    <t>картофельное пюре</t>
  </si>
  <si>
    <t>салат из свеклы отварной</t>
  </si>
  <si>
    <t>птица жаренная</t>
  </si>
  <si>
    <t>каша гречневая</t>
  </si>
  <si>
    <t>12-17 лет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</si>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</sst>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90" sqref="L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71</v>
      </c>
      <c r="G3" s="2" t="s">
        <v>18</v>
      </c>
      <c r="H3" s="48">
        <v>20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250</v>
      </c>
      <c r="G6" s="40">
        <v>7.6</v>
      </c>
      <c r="H6" s="40">
        <v>13.98</v>
      </c>
      <c r="I6" s="40">
        <v>41.85</v>
      </c>
      <c r="J6" s="40">
        <v>325</v>
      </c>
      <c r="K6" s="41">
        <v>175</v>
      </c>
      <c r="L6" s="40">
        <v>22.25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1.33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30</v>
      </c>
      <c r="G9" s="43">
        <v>2.25</v>
      </c>
      <c r="H9" s="43">
        <v>0.87</v>
      </c>
      <c r="I9" s="43">
        <v>15.42</v>
      </c>
      <c r="J9" s="43">
        <v>30</v>
      </c>
      <c r="K9" s="44">
        <v>78</v>
      </c>
      <c r="L9" s="43">
        <v>2.2999999999999998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>
        <v>15</v>
      </c>
      <c r="E11" s="42" t="s">
        <v>45</v>
      </c>
      <c r="F11" s="43">
        <v>20</v>
      </c>
      <c r="G11" s="43">
        <v>4.6399999999999997</v>
      </c>
      <c r="H11" s="43">
        <v>5.9</v>
      </c>
      <c r="I11" s="43"/>
      <c r="J11" s="43">
        <v>72</v>
      </c>
      <c r="K11" s="44"/>
      <c r="L11" s="43">
        <v>12.4</v>
      </c>
    </row>
    <row r="12" spans="1:12" ht="15" x14ac:dyDescent="0.25">
      <c r="A12" s="23"/>
      <c r="B12" s="15"/>
      <c r="C12" s="11"/>
      <c r="D12" s="6">
        <v>14</v>
      </c>
      <c r="E12" s="42" t="s">
        <v>46</v>
      </c>
      <c r="F12" s="43">
        <v>10</v>
      </c>
      <c r="G12" s="43">
        <v>0.08</v>
      </c>
      <c r="H12" s="43">
        <v>7.25</v>
      </c>
      <c r="I12" s="43">
        <v>0.13</v>
      </c>
      <c r="J12" s="43">
        <v>66</v>
      </c>
      <c r="K12" s="44"/>
      <c r="L12" s="43">
        <v>8.17</v>
      </c>
    </row>
    <row r="13" spans="1:12" ht="15" x14ac:dyDescent="0.25">
      <c r="A13" s="23"/>
      <c r="B13" s="15"/>
      <c r="C13" s="11"/>
      <c r="D13" s="6"/>
      <c r="E13" s="42" t="s">
        <v>47</v>
      </c>
      <c r="F13" s="43">
        <v>45</v>
      </c>
      <c r="G13" s="43">
        <v>4.0999999999999996</v>
      </c>
      <c r="H13" s="43">
        <v>10.1</v>
      </c>
      <c r="I13" s="43">
        <v>21.1</v>
      </c>
      <c r="J13" s="43">
        <v>180</v>
      </c>
      <c r="K13" s="44"/>
      <c r="L13" s="43">
        <v>22</v>
      </c>
    </row>
    <row r="14" spans="1:12" ht="15" x14ac:dyDescent="0.25">
      <c r="A14" s="23"/>
      <c r="B14" s="15"/>
      <c r="C14" s="11"/>
      <c r="D14" s="51" t="s">
        <v>44</v>
      </c>
      <c r="E14" s="42" t="s">
        <v>44</v>
      </c>
      <c r="F14" s="43" t="s">
        <v>44</v>
      </c>
      <c r="G14" s="43" t="s">
        <v>44</v>
      </c>
      <c r="H14" s="43" t="s">
        <v>44</v>
      </c>
      <c r="I14" s="43" t="s">
        <v>44</v>
      </c>
      <c r="J14" s="43" t="s">
        <v>44</v>
      </c>
      <c r="K14" s="44"/>
      <c r="L14" s="43" t="s">
        <v>44</v>
      </c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555</v>
      </c>
      <c r="G15" s="19">
        <f t="shared" ref="G15:J15" si="0">SUM(G6:G14)</f>
        <v>18.739999999999998</v>
      </c>
      <c r="H15" s="19">
        <f t="shared" si="0"/>
        <v>38.119999999999997</v>
      </c>
      <c r="I15" s="19">
        <f t="shared" si="0"/>
        <v>93.5</v>
      </c>
      <c r="J15" s="19">
        <f t="shared" si="0"/>
        <v>733</v>
      </c>
      <c r="K15" s="25"/>
      <c r="L15" s="19">
        <f t="shared" ref="L15" si="1">SUM(L6:L14)</f>
        <v>68.45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555</v>
      </c>
      <c r="G26" s="32">
        <f t="shared" ref="G26:J26" si="4">G15+G25</f>
        <v>18.739999999999998</v>
      </c>
      <c r="H26" s="32">
        <f t="shared" si="4"/>
        <v>38.119999999999997</v>
      </c>
      <c r="I26" s="32">
        <f t="shared" si="4"/>
        <v>93.5</v>
      </c>
      <c r="J26" s="32">
        <f t="shared" si="4"/>
        <v>733</v>
      </c>
      <c r="K26" s="32"/>
      <c r="L26" s="32">
        <f t="shared" ref="L26" si="5">L15+L25</f>
        <v>68.45</v>
      </c>
    </row>
    <row r="27" spans="1:12" ht="15" x14ac:dyDescent="0.25">
      <c r="A27" s="14">
        <v>1</v>
      </c>
      <c r="B27" s="15">
        <v>2</v>
      </c>
      <c r="C27" s="22" t="s">
        <v>19</v>
      </c>
      <c r="D27" s="5" t="s">
        <v>20</v>
      </c>
      <c r="E27" s="39" t="s">
        <v>48</v>
      </c>
      <c r="F27" s="40">
        <v>100</v>
      </c>
      <c r="G27" s="40">
        <v>7.49</v>
      </c>
      <c r="H27" s="40">
        <v>9.19</v>
      </c>
      <c r="I27" s="40">
        <v>8.24</v>
      </c>
      <c r="J27" s="40">
        <v>147</v>
      </c>
      <c r="K27" s="41">
        <v>243</v>
      </c>
      <c r="L27" s="40">
        <v>25.32</v>
      </c>
    </row>
    <row r="28" spans="1:12" ht="15" x14ac:dyDescent="0.25">
      <c r="A28" s="14"/>
      <c r="B28" s="15"/>
      <c r="C28" s="11"/>
      <c r="D28" s="6" t="s">
        <v>28</v>
      </c>
      <c r="E28" s="42" t="s">
        <v>49</v>
      </c>
      <c r="F28" s="43">
        <v>200</v>
      </c>
      <c r="G28" s="43">
        <v>7.65</v>
      </c>
      <c r="H28" s="43">
        <v>5.71</v>
      </c>
      <c r="I28" s="43">
        <v>50.3</v>
      </c>
      <c r="J28" s="43">
        <v>252</v>
      </c>
      <c r="K28" s="44">
        <v>203</v>
      </c>
      <c r="L28" s="43">
        <v>7.28</v>
      </c>
    </row>
    <row r="29" spans="1:12" ht="15" x14ac:dyDescent="0.25">
      <c r="A29" s="14"/>
      <c r="B29" s="15"/>
      <c r="C29" s="11"/>
      <c r="D29" s="7" t="s">
        <v>21</v>
      </c>
      <c r="E29" s="42" t="s">
        <v>50</v>
      </c>
      <c r="F29" s="43">
        <v>200</v>
      </c>
      <c r="G29" s="43">
        <v>0.6</v>
      </c>
      <c r="H29" s="43">
        <v>0.09</v>
      </c>
      <c r="I29" s="43">
        <v>32</v>
      </c>
      <c r="J29" s="43">
        <v>133</v>
      </c>
      <c r="K29" s="44">
        <v>349</v>
      </c>
      <c r="L29" s="43">
        <v>5.0199999999999996</v>
      </c>
    </row>
    <row r="30" spans="1:12" ht="15" x14ac:dyDescent="0.25">
      <c r="A30" s="14"/>
      <c r="B30" s="15"/>
      <c r="C30" s="11"/>
      <c r="D30" s="7" t="s">
        <v>22</v>
      </c>
      <c r="E30" s="42" t="s">
        <v>22</v>
      </c>
      <c r="F30" s="43">
        <v>30</v>
      </c>
      <c r="G30" s="43">
        <v>2.37</v>
      </c>
      <c r="H30" s="43">
        <v>0.3</v>
      </c>
      <c r="I30" s="43">
        <v>14.5</v>
      </c>
      <c r="J30" s="43">
        <v>70</v>
      </c>
      <c r="K30" s="44"/>
      <c r="L30" s="43">
        <v>1.73</v>
      </c>
    </row>
    <row r="31" spans="1:12" ht="15" x14ac:dyDescent="0.25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 t="s">
        <v>51</v>
      </c>
      <c r="F32" s="43">
        <v>60</v>
      </c>
      <c r="G32" s="43">
        <v>0.42</v>
      </c>
      <c r="H32" s="43">
        <v>0.06</v>
      </c>
      <c r="I32" s="43">
        <v>1.1399999999999999</v>
      </c>
      <c r="J32" s="43">
        <v>7.2</v>
      </c>
      <c r="K32" s="44"/>
      <c r="L32" s="43">
        <v>9.4499999999999993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32</v>
      </c>
      <c r="E34" s="9"/>
      <c r="F34" s="19">
        <f>SUM(F27:F33)</f>
        <v>590</v>
      </c>
      <c r="G34" s="19">
        <f t="shared" ref="G34" si="6">SUM(G27:G33)</f>
        <v>18.53</v>
      </c>
      <c r="H34" s="19">
        <f t="shared" ref="H34" si="7">SUM(H27:H33)</f>
        <v>15.35</v>
      </c>
      <c r="I34" s="19">
        <f t="shared" ref="I34" si="8">SUM(I27:I33)</f>
        <v>106.17999999999999</v>
      </c>
      <c r="J34" s="19">
        <f t="shared" ref="J34:L34" si="9">SUM(J27:J33)</f>
        <v>609.20000000000005</v>
      </c>
      <c r="K34" s="25"/>
      <c r="L34" s="19">
        <f t="shared" si="9"/>
        <v>48.8</v>
      </c>
    </row>
    <row r="35" spans="1:12" ht="15" x14ac:dyDescent="0.25">
      <c r="A35" s="13">
        <f>A27</f>
        <v>1</v>
      </c>
      <c r="B35" s="13">
        <f>B27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">
      <c r="A45" s="33">
        <f>A27</f>
        <v>1</v>
      </c>
      <c r="B45" s="33">
        <f>B27</f>
        <v>2</v>
      </c>
      <c r="C45" s="55" t="s">
        <v>4</v>
      </c>
      <c r="D45" s="56"/>
      <c r="E45" s="31"/>
      <c r="F45" s="32">
        <f>F34+F44</f>
        <v>590</v>
      </c>
      <c r="G45" s="32">
        <f t="shared" ref="G45" si="14">G34+G44</f>
        <v>18.53</v>
      </c>
      <c r="H45" s="32">
        <f t="shared" ref="H45" si="15">H34+H44</f>
        <v>15.35</v>
      </c>
      <c r="I45" s="32">
        <f t="shared" ref="I45" si="16">I34+I44</f>
        <v>106.17999999999999</v>
      </c>
      <c r="J45" s="32">
        <f t="shared" ref="J45:L45" si="17">J34+J44</f>
        <v>609.20000000000005</v>
      </c>
      <c r="K45" s="32"/>
      <c r="L45" s="32">
        <f t="shared" si="17"/>
        <v>48.8</v>
      </c>
    </row>
    <row r="46" spans="1:12" ht="15" x14ac:dyDescent="0.25">
      <c r="A46" s="20">
        <v>1</v>
      </c>
      <c r="B46" s="21">
        <v>3</v>
      </c>
      <c r="C46" s="22" t="s">
        <v>19</v>
      </c>
      <c r="D46" s="5" t="s">
        <v>20</v>
      </c>
      <c r="E46" s="39" t="s">
        <v>52</v>
      </c>
      <c r="F46" s="40">
        <v>300</v>
      </c>
      <c r="G46" s="40">
        <v>11.76</v>
      </c>
      <c r="H46" s="40">
        <v>8.2799999999999994</v>
      </c>
      <c r="I46" s="40">
        <v>13.08</v>
      </c>
      <c r="J46" s="40">
        <v>182.1</v>
      </c>
      <c r="K46" s="41">
        <v>82</v>
      </c>
      <c r="L46" s="40">
        <v>14.11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21</v>
      </c>
      <c r="E48" s="42" t="s">
        <v>53</v>
      </c>
      <c r="F48" s="43">
        <v>200</v>
      </c>
      <c r="G48" s="43">
        <v>0.13</v>
      </c>
      <c r="H48" s="43">
        <v>0.02</v>
      </c>
      <c r="I48" s="43">
        <v>15.2</v>
      </c>
      <c r="J48" s="43">
        <v>62</v>
      </c>
      <c r="K48" s="44">
        <v>377</v>
      </c>
      <c r="L48" s="43">
        <v>3.41</v>
      </c>
    </row>
    <row r="49" spans="1:12" ht="15" x14ac:dyDescent="0.25">
      <c r="A49" s="23"/>
      <c r="B49" s="15"/>
      <c r="C49" s="11"/>
      <c r="D49" s="7" t="s">
        <v>22</v>
      </c>
      <c r="E49" s="42" t="s">
        <v>22</v>
      </c>
      <c r="F49" s="43">
        <v>40</v>
      </c>
      <c r="G49" s="43">
        <v>3.16</v>
      </c>
      <c r="H49" s="43">
        <v>0.4</v>
      </c>
      <c r="I49" s="43">
        <v>19.3</v>
      </c>
      <c r="J49" s="43">
        <v>93</v>
      </c>
      <c r="K49" s="44"/>
      <c r="L49" s="43">
        <v>2.5299999999999998</v>
      </c>
    </row>
    <row r="50" spans="1:12" ht="15" x14ac:dyDescent="0.25">
      <c r="A50" s="23"/>
      <c r="B50" s="15"/>
      <c r="C50" s="11"/>
      <c r="D50" s="7" t="s">
        <v>23</v>
      </c>
      <c r="E50" s="42" t="s">
        <v>44</v>
      </c>
      <c r="F50" s="43" t="s">
        <v>44</v>
      </c>
      <c r="G50" s="43" t="s">
        <v>44</v>
      </c>
      <c r="H50" s="43" t="s">
        <v>44</v>
      </c>
      <c r="I50" s="43" t="s">
        <v>44</v>
      </c>
      <c r="J50" s="43" t="s">
        <v>44</v>
      </c>
      <c r="K50" s="44"/>
      <c r="L50" s="43" t="s">
        <v>44</v>
      </c>
    </row>
    <row r="51" spans="1:12" ht="15" x14ac:dyDescent="0.25">
      <c r="A51" s="23"/>
      <c r="B51" s="15"/>
      <c r="C51" s="11"/>
      <c r="D51" s="6"/>
      <c r="E51" s="42" t="s">
        <v>54</v>
      </c>
      <c r="F51" s="43">
        <v>70</v>
      </c>
      <c r="G51" s="43">
        <v>5.95</v>
      </c>
      <c r="H51" s="43">
        <v>4.9000000000000004</v>
      </c>
      <c r="I51" s="43">
        <v>42</v>
      </c>
      <c r="J51" s="43">
        <v>245</v>
      </c>
      <c r="K51" s="44"/>
      <c r="L51" s="43">
        <v>22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32</v>
      </c>
      <c r="E53" s="9"/>
      <c r="F53" s="19">
        <f>SUM(F46:F52)</f>
        <v>610</v>
      </c>
      <c r="G53" s="19">
        <f t="shared" ref="G53" si="18">SUM(G46:G52)</f>
        <v>21</v>
      </c>
      <c r="H53" s="19">
        <f t="shared" ref="H53" si="19">SUM(H46:H52)</f>
        <v>13.6</v>
      </c>
      <c r="I53" s="19">
        <f t="shared" ref="I53" si="20">SUM(I46:I52)</f>
        <v>89.58</v>
      </c>
      <c r="J53" s="19">
        <f t="shared" ref="J53:L53" si="21">SUM(J46:J52)</f>
        <v>582.1</v>
      </c>
      <c r="K53" s="25"/>
      <c r="L53" s="19">
        <f t="shared" si="21"/>
        <v>42.05</v>
      </c>
    </row>
    <row r="54" spans="1:12" ht="15" x14ac:dyDescent="0.25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x14ac:dyDescent="0.2">
      <c r="A64" s="29">
        <f>A46</f>
        <v>1</v>
      </c>
      <c r="B64" s="30">
        <f>B46</f>
        <v>3</v>
      </c>
      <c r="C64" s="55" t="s">
        <v>4</v>
      </c>
      <c r="D64" s="56"/>
      <c r="E64" s="31"/>
      <c r="F64" s="32">
        <f>F53+F63</f>
        <v>610</v>
      </c>
      <c r="G64" s="32">
        <f t="shared" ref="G64" si="26">G53+G63</f>
        <v>21</v>
      </c>
      <c r="H64" s="32">
        <f t="shared" ref="H64" si="27">H53+H63</f>
        <v>13.6</v>
      </c>
      <c r="I64" s="32">
        <f t="shared" ref="I64" si="28">I53+I63</f>
        <v>89.58</v>
      </c>
      <c r="J64" s="32">
        <f t="shared" ref="J64:L64" si="29">J53+J63</f>
        <v>582.1</v>
      </c>
      <c r="K64" s="32"/>
      <c r="L64" s="32">
        <f t="shared" si="29"/>
        <v>42.05</v>
      </c>
    </row>
    <row r="65" spans="1:12" ht="15" x14ac:dyDescent="0.25">
      <c r="A65" s="20">
        <v>1</v>
      </c>
      <c r="B65" s="21">
        <v>4</v>
      </c>
      <c r="C65" s="22" t="s">
        <v>19</v>
      </c>
      <c r="D65" s="5" t="s">
        <v>20</v>
      </c>
      <c r="E65" s="39" t="s">
        <v>55</v>
      </c>
      <c r="F65" s="40">
        <v>100</v>
      </c>
      <c r="G65" s="40">
        <v>8.61</v>
      </c>
      <c r="H65" s="40">
        <v>4.5999999999999996</v>
      </c>
      <c r="I65" s="40">
        <v>3.04</v>
      </c>
      <c r="J65" s="40">
        <v>92.8</v>
      </c>
      <c r="K65" s="41">
        <v>229</v>
      </c>
      <c r="L65" s="40">
        <v>43</v>
      </c>
    </row>
    <row r="66" spans="1:12" ht="15" x14ac:dyDescent="0.25">
      <c r="A66" s="23"/>
      <c r="B66" s="15"/>
      <c r="C66" s="11"/>
      <c r="D66" s="6" t="s">
        <v>28</v>
      </c>
      <c r="E66" s="42" t="s">
        <v>56</v>
      </c>
      <c r="F66" s="43">
        <v>200</v>
      </c>
      <c r="G66" s="43">
        <v>4.8899999999999997</v>
      </c>
      <c r="H66" s="43">
        <v>7.23</v>
      </c>
      <c r="I66" s="43">
        <v>48.9</v>
      </c>
      <c r="J66" s="43">
        <v>280.10000000000002</v>
      </c>
      <c r="K66" s="44">
        <v>304</v>
      </c>
      <c r="L66" s="43">
        <v>16.28</v>
      </c>
    </row>
    <row r="67" spans="1:12" ht="15" x14ac:dyDescent="0.25">
      <c r="A67" s="23"/>
      <c r="B67" s="15"/>
      <c r="C67" s="11"/>
      <c r="D67" s="7" t="s">
        <v>21</v>
      </c>
      <c r="E67" s="42" t="s">
        <v>42</v>
      </c>
      <c r="F67" s="43">
        <v>200</v>
      </c>
      <c r="G67" s="43">
        <v>7.0000000000000007E-2</v>
      </c>
      <c r="H67" s="43">
        <v>0.02</v>
      </c>
      <c r="I67" s="43">
        <v>15</v>
      </c>
      <c r="J67" s="43">
        <v>60</v>
      </c>
      <c r="K67" s="44">
        <v>376</v>
      </c>
      <c r="L67" s="43">
        <v>1.32</v>
      </c>
    </row>
    <row r="68" spans="1:12" ht="15" x14ac:dyDescent="0.25">
      <c r="A68" s="23"/>
      <c r="B68" s="15"/>
      <c r="C68" s="11"/>
      <c r="D68" s="7" t="s">
        <v>22</v>
      </c>
      <c r="E68" s="42" t="s">
        <v>22</v>
      </c>
      <c r="F68" s="43">
        <v>30</v>
      </c>
      <c r="G68" s="43">
        <v>2.37</v>
      </c>
      <c r="H68" s="43">
        <v>0.3</v>
      </c>
      <c r="I68" s="43">
        <v>14.5</v>
      </c>
      <c r="J68" s="43">
        <v>70</v>
      </c>
      <c r="K68" s="44"/>
      <c r="L68" s="43">
        <v>1.73</v>
      </c>
    </row>
    <row r="69" spans="1:12" ht="15" x14ac:dyDescent="0.25">
      <c r="A69" s="23"/>
      <c r="B69" s="15"/>
      <c r="C69" s="11"/>
      <c r="D69" s="7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 t="s">
        <v>57</v>
      </c>
      <c r="F70" s="43">
        <v>60</v>
      </c>
      <c r="G70" s="43">
        <v>2.1</v>
      </c>
      <c r="H70" s="43"/>
      <c r="I70" s="43">
        <v>12</v>
      </c>
      <c r="J70" s="43">
        <v>66</v>
      </c>
      <c r="K70" s="44"/>
      <c r="L70" s="43">
        <v>7.12</v>
      </c>
    </row>
    <row r="71" spans="1:12" ht="15" x14ac:dyDescent="0.25">
      <c r="A71" s="23"/>
      <c r="B71" s="15"/>
      <c r="C71" s="11"/>
      <c r="D71" s="6"/>
      <c r="E71" s="42" t="s">
        <v>44</v>
      </c>
      <c r="F71" s="43" t="s">
        <v>44</v>
      </c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32</v>
      </c>
      <c r="E72" s="9"/>
      <c r="F72" s="19">
        <f>SUM(F65:F71)</f>
        <v>590</v>
      </c>
      <c r="G72" s="19">
        <f t="shared" ref="G72" si="30">SUM(G65:G71)</f>
        <v>18.040000000000003</v>
      </c>
      <c r="H72" s="19">
        <f t="shared" ref="H72" si="31">SUM(H65:H71)</f>
        <v>12.15</v>
      </c>
      <c r="I72" s="19">
        <f t="shared" ref="I72" si="32">SUM(I65:I71)</f>
        <v>93.44</v>
      </c>
      <c r="J72" s="19">
        <f t="shared" ref="J72:L72" si="33">SUM(J65:J71)</f>
        <v>568.90000000000009</v>
      </c>
      <c r="K72" s="25"/>
      <c r="L72" s="19">
        <f t="shared" si="33"/>
        <v>69.45</v>
      </c>
    </row>
    <row r="73" spans="1:12" ht="15" x14ac:dyDescent="0.25">
      <c r="A73" s="26">
        <f>A65</f>
        <v>1</v>
      </c>
      <c r="B73" s="13">
        <f>B65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32</v>
      </c>
      <c r="E82" s="9"/>
      <c r="F82" s="19">
        <f>SUM(F73:F81)</f>
        <v>0</v>
      </c>
      <c r="G82" s="19">
        <f t="shared" ref="G82" si="34">SUM(G73:G81)</f>
        <v>0</v>
      </c>
      <c r="H82" s="19">
        <f t="shared" ref="H82" si="35">SUM(H73:H81)</f>
        <v>0</v>
      </c>
      <c r="I82" s="19">
        <f t="shared" ref="I82" si="36">SUM(I73:I81)</f>
        <v>0</v>
      </c>
      <c r="J82" s="19">
        <f t="shared" ref="J82:L82" si="37">SUM(J73:J81)</f>
        <v>0</v>
      </c>
      <c r="K82" s="25"/>
      <c r="L82" s="19">
        <f t="shared" si="37"/>
        <v>0</v>
      </c>
    </row>
    <row r="83" spans="1:12" ht="15.75" customHeight="1" x14ac:dyDescent="0.2">
      <c r="A83" s="29">
        <f>A65</f>
        <v>1</v>
      </c>
      <c r="B83" s="30">
        <f>B65</f>
        <v>4</v>
      </c>
      <c r="C83" s="55" t="s">
        <v>4</v>
      </c>
      <c r="D83" s="56"/>
      <c r="E83" s="31"/>
      <c r="F83" s="32">
        <f>F72+F82</f>
        <v>590</v>
      </c>
      <c r="G83" s="32">
        <f t="shared" ref="G83" si="38">G72+G82</f>
        <v>18.040000000000003</v>
      </c>
      <c r="H83" s="32">
        <f t="shared" ref="H83" si="39">H72+H82</f>
        <v>12.15</v>
      </c>
      <c r="I83" s="32">
        <f t="shared" ref="I83" si="40">I72+I82</f>
        <v>93.44</v>
      </c>
      <c r="J83" s="32">
        <f t="shared" ref="J83:L83" si="41">J72+J82</f>
        <v>568.90000000000009</v>
      </c>
      <c r="K83" s="32"/>
      <c r="L83" s="32">
        <f t="shared" si="41"/>
        <v>69.45</v>
      </c>
    </row>
    <row r="84" spans="1:12" ht="15" x14ac:dyDescent="0.25">
      <c r="A84" s="20">
        <v>1</v>
      </c>
      <c r="B84" s="21">
        <v>5</v>
      </c>
      <c r="C84" s="22" t="s">
        <v>19</v>
      </c>
      <c r="D84" s="5" t="s">
        <v>20</v>
      </c>
      <c r="E84" s="39" t="s">
        <v>58</v>
      </c>
      <c r="F84" s="40">
        <v>250</v>
      </c>
      <c r="G84" s="40">
        <v>21.75</v>
      </c>
      <c r="H84" s="40">
        <v>26.5</v>
      </c>
      <c r="I84" s="40">
        <v>38.75</v>
      </c>
      <c r="J84" s="40">
        <v>480</v>
      </c>
      <c r="K84" s="41">
        <v>289</v>
      </c>
      <c r="L84" s="40">
        <v>37.43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22</v>
      </c>
      <c r="E87" s="42" t="s">
        <v>22</v>
      </c>
      <c r="F87" s="43">
        <v>30</v>
      </c>
      <c r="G87" s="43">
        <v>2.37</v>
      </c>
      <c r="H87" s="43">
        <v>0.3</v>
      </c>
      <c r="I87" s="43">
        <v>14.5</v>
      </c>
      <c r="J87" s="43">
        <v>70</v>
      </c>
      <c r="K87" s="44"/>
      <c r="L87" s="43">
        <v>1.8</v>
      </c>
    </row>
    <row r="88" spans="1:12" ht="15" x14ac:dyDescent="0.25">
      <c r="A88" s="23"/>
      <c r="B88" s="15"/>
      <c r="C88" s="11"/>
      <c r="D88" s="7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 t="s">
        <v>29</v>
      </c>
      <c r="E89" s="42" t="s">
        <v>59</v>
      </c>
      <c r="F89" s="43">
        <v>200</v>
      </c>
      <c r="G89" s="43">
        <v>1</v>
      </c>
      <c r="H89" s="43"/>
      <c r="I89" s="43">
        <v>25</v>
      </c>
      <c r="J89" s="43">
        <v>105.6</v>
      </c>
      <c r="K89" s="44"/>
      <c r="L89" s="43">
        <v>9.76</v>
      </c>
    </row>
    <row r="90" spans="1:12" ht="15" x14ac:dyDescent="0.25">
      <c r="A90" s="23"/>
      <c r="B90" s="15"/>
      <c r="C90" s="11"/>
      <c r="D90" s="6"/>
      <c r="E90" s="42" t="s">
        <v>72</v>
      </c>
      <c r="F90" s="43">
        <v>100</v>
      </c>
      <c r="G90" s="43">
        <v>1.31</v>
      </c>
      <c r="H90" s="43">
        <v>3.25</v>
      </c>
      <c r="I90" s="43">
        <v>6.46</v>
      </c>
      <c r="J90" s="43">
        <v>60</v>
      </c>
      <c r="K90" s="44">
        <v>45</v>
      </c>
      <c r="L90" s="43">
        <v>2.82</v>
      </c>
    </row>
    <row r="91" spans="1:12" ht="15" x14ac:dyDescent="0.25">
      <c r="A91" s="24"/>
      <c r="B91" s="17"/>
      <c r="C91" s="8"/>
      <c r="D91" s="18" t="s">
        <v>32</v>
      </c>
      <c r="E91" s="9"/>
      <c r="F91" s="19">
        <f>SUM(F84:F90)</f>
        <v>580</v>
      </c>
      <c r="G91" s="19">
        <f t="shared" ref="G91" si="42">SUM(G84:G90)</f>
        <v>26.43</v>
      </c>
      <c r="H91" s="19">
        <f t="shared" ref="H91" si="43">SUM(H84:H90)</f>
        <v>30.05</v>
      </c>
      <c r="I91" s="19">
        <f t="shared" ref="I91" si="44">SUM(I84:I90)</f>
        <v>84.71</v>
      </c>
      <c r="J91" s="19">
        <f t="shared" ref="J91:L91" si="45">SUM(J84:J90)</f>
        <v>715.6</v>
      </c>
      <c r="K91" s="25"/>
      <c r="L91" s="19">
        <f t="shared" si="45"/>
        <v>51.809999999999995</v>
      </c>
    </row>
    <row r="92" spans="1:12" ht="15" x14ac:dyDescent="0.25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SUM(F92:F100)</f>
        <v>0</v>
      </c>
      <c r="G101" s="19">
        <f t="shared" ref="G101" si="46">SUM(G92:G100)</f>
        <v>0</v>
      </c>
      <c r="H101" s="19">
        <f t="shared" ref="H101" si="47">SUM(H92:H100)</f>
        <v>0</v>
      </c>
      <c r="I101" s="19">
        <f t="shared" ref="I101" si="48">SUM(I92:I100)</f>
        <v>0</v>
      </c>
      <c r="J101" s="19">
        <f t="shared" ref="J101:L101" si="49">SUM(J92:J100)</f>
        <v>0</v>
      </c>
      <c r="K101" s="25"/>
      <c r="L101" s="19">
        <f t="shared" si="49"/>
        <v>0</v>
      </c>
    </row>
    <row r="102" spans="1:12" ht="15.75" customHeight="1" x14ac:dyDescent="0.2">
      <c r="A102" s="29">
        <f>A84</f>
        <v>1</v>
      </c>
      <c r="B102" s="30">
        <f>B84</f>
        <v>5</v>
      </c>
      <c r="C102" s="55" t="s">
        <v>4</v>
      </c>
      <c r="D102" s="56"/>
      <c r="E102" s="31"/>
      <c r="F102" s="32">
        <f>F91+F101</f>
        <v>580</v>
      </c>
      <c r="G102" s="32">
        <f t="shared" ref="G102" si="50">G91+G101</f>
        <v>26.43</v>
      </c>
      <c r="H102" s="32">
        <f t="shared" ref="H102" si="51">H91+H101</f>
        <v>30.05</v>
      </c>
      <c r="I102" s="32">
        <f t="shared" ref="I102" si="52">I91+I101</f>
        <v>84.71</v>
      </c>
      <c r="J102" s="32">
        <f t="shared" ref="J102:L102" si="53">J91+J101</f>
        <v>715.6</v>
      </c>
      <c r="K102" s="32"/>
      <c r="L102" s="32">
        <f t="shared" si="53"/>
        <v>51.809999999999995</v>
      </c>
    </row>
    <row r="103" spans="1:12" ht="15" x14ac:dyDescent="0.25">
      <c r="A103" s="20">
        <v>2</v>
      </c>
      <c r="B103" s="21">
        <v>1</v>
      </c>
      <c r="C103" s="22" t="s">
        <v>19</v>
      </c>
      <c r="D103" s="5" t="s">
        <v>20</v>
      </c>
      <c r="E103" s="39" t="s">
        <v>60</v>
      </c>
      <c r="F103" s="40">
        <v>300</v>
      </c>
      <c r="G103" s="40">
        <v>8.4</v>
      </c>
      <c r="H103" s="40">
        <v>8.1</v>
      </c>
      <c r="I103" s="40">
        <v>23.1</v>
      </c>
      <c r="J103" s="40">
        <v>193.8</v>
      </c>
      <c r="K103" s="41">
        <v>120</v>
      </c>
      <c r="L103" s="40">
        <v>15.39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21</v>
      </c>
      <c r="E105" s="42" t="s">
        <v>61</v>
      </c>
      <c r="F105" s="43">
        <v>200</v>
      </c>
      <c r="G105" s="43">
        <v>2.04</v>
      </c>
      <c r="H105" s="43">
        <v>1.77</v>
      </c>
      <c r="I105" s="43">
        <v>8.8000000000000007</v>
      </c>
      <c r="J105" s="43">
        <v>59.3</v>
      </c>
      <c r="K105" s="44">
        <v>382</v>
      </c>
      <c r="L105" s="43">
        <v>10.49</v>
      </c>
    </row>
    <row r="106" spans="1:12" ht="15" x14ac:dyDescent="0.25">
      <c r="A106" s="23"/>
      <c r="B106" s="15"/>
      <c r="C106" s="11"/>
      <c r="D106" s="7" t="s">
        <v>22</v>
      </c>
      <c r="E106" s="42" t="s">
        <v>43</v>
      </c>
      <c r="F106" s="43">
        <v>30</v>
      </c>
      <c r="G106" s="43">
        <v>2.25</v>
      </c>
      <c r="H106" s="43">
        <v>0.87</v>
      </c>
      <c r="I106" s="43">
        <v>15.4</v>
      </c>
      <c r="J106" s="43">
        <v>78</v>
      </c>
      <c r="K106" s="44"/>
      <c r="L106" s="43">
        <v>2.2999999999999998</v>
      </c>
    </row>
    <row r="107" spans="1:12" ht="15" x14ac:dyDescent="0.2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 t="s">
        <v>62</v>
      </c>
      <c r="F108" s="43">
        <v>40</v>
      </c>
      <c r="G108" s="43">
        <v>6.45</v>
      </c>
      <c r="H108" s="43">
        <v>5.8</v>
      </c>
      <c r="I108" s="43">
        <v>0.4</v>
      </c>
      <c r="J108" s="43">
        <v>80</v>
      </c>
      <c r="K108" s="44">
        <v>209</v>
      </c>
      <c r="L108" s="43">
        <v>12.6</v>
      </c>
    </row>
    <row r="109" spans="1:12" ht="15" x14ac:dyDescent="0.25">
      <c r="A109" s="23"/>
      <c r="B109" s="15"/>
      <c r="C109" s="11"/>
      <c r="D109" s="6"/>
      <c r="E109" s="42" t="s">
        <v>44</v>
      </c>
      <c r="F109" s="43" t="s">
        <v>44</v>
      </c>
      <c r="G109" s="43" t="s">
        <v>44</v>
      </c>
      <c r="H109" s="43" t="s">
        <v>44</v>
      </c>
      <c r="I109" s="43" t="s">
        <v>44</v>
      </c>
      <c r="J109" s="43" t="s">
        <v>44</v>
      </c>
      <c r="K109" s="44"/>
      <c r="L109" s="43" t="s">
        <v>44</v>
      </c>
    </row>
    <row r="110" spans="1:12" ht="15" x14ac:dyDescent="0.25">
      <c r="A110" s="23"/>
      <c r="B110" s="15"/>
      <c r="C110" s="11"/>
      <c r="D110" s="6"/>
      <c r="E110" s="42" t="s">
        <v>46</v>
      </c>
      <c r="F110" s="43">
        <v>10</v>
      </c>
      <c r="G110" s="43">
        <v>0.08</v>
      </c>
      <c r="H110" s="43">
        <v>7.25</v>
      </c>
      <c r="I110" s="43">
        <v>0.13</v>
      </c>
      <c r="J110" s="43">
        <v>66</v>
      </c>
      <c r="K110" s="44">
        <v>14</v>
      </c>
      <c r="L110" s="43">
        <v>8.17</v>
      </c>
    </row>
    <row r="111" spans="1:12" ht="15" x14ac:dyDescent="0.25">
      <c r="A111" s="24"/>
      <c r="B111" s="17"/>
      <c r="C111" s="8"/>
      <c r="D111" s="18" t="s">
        <v>32</v>
      </c>
      <c r="E111" s="9"/>
      <c r="F111" s="19">
        <f>SUM(F103:F110)</f>
        <v>580</v>
      </c>
      <c r="G111" s="19">
        <f t="shared" ref="G111:J111" si="54">SUM(G103:G110)</f>
        <v>19.22</v>
      </c>
      <c r="H111" s="19">
        <f t="shared" si="54"/>
        <v>23.79</v>
      </c>
      <c r="I111" s="19">
        <f t="shared" si="54"/>
        <v>47.830000000000005</v>
      </c>
      <c r="J111" s="19">
        <f t="shared" si="54"/>
        <v>477.1</v>
      </c>
      <c r="K111" s="25"/>
      <c r="L111" s="19">
        <f t="shared" ref="L111" si="55">SUM(L103:L110)</f>
        <v>48.95</v>
      </c>
    </row>
    <row r="112" spans="1:12" ht="15" x14ac:dyDescent="0.25">
      <c r="A112" s="26">
        <f>A103</f>
        <v>2</v>
      </c>
      <c r="B112" s="13">
        <f>B103</f>
        <v>1</v>
      </c>
      <c r="C112" s="10" t="s">
        <v>24</v>
      </c>
      <c r="D112" s="7" t="s">
        <v>25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32</v>
      </c>
      <c r="E121" s="9"/>
      <c r="F121" s="19">
        <f>SUM(F112:F120)</f>
        <v>0</v>
      </c>
      <c r="G121" s="19">
        <f t="shared" ref="G121:J121" si="56">SUM(G112:G120)</f>
        <v>0</v>
      </c>
      <c r="H121" s="19">
        <f t="shared" si="56"/>
        <v>0</v>
      </c>
      <c r="I121" s="19">
        <f t="shared" si="56"/>
        <v>0</v>
      </c>
      <c r="J121" s="19">
        <f t="shared" si="56"/>
        <v>0</v>
      </c>
      <c r="K121" s="25"/>
      <c r="L121" s="19">
        <f t="shared" ref="L121" si="57">SUM(L112:L120)</f>
        <v>0</v>
      </c>
    </row>
    <row r="122" spans="1:12" ht="15" x14ac:dyDescent="0.2">
      <c r="A122" s="29">
        <f>A103</f>
        <v>2</v>
      </c>
      <c r="B122" s="30">
        <f>B103</f>
        <v>1</v>
      </c>
      <c r="C122" s="55" t="s">
        <v>4</v>
      </c>
      <c r="D122" s="56"/>
      <c r="E122" s="31"/>
      <c r="F122" s="32">
        <f>F111+F121</f>
        <v>580</v>
      </c>
      <c r="G122" s="32">
        <f t="shared" ref="G122" si="58">G111+G121</f>
        <v>19.22</v>
      </c>
      <c r="H122" s="32">
        <f t="shared" ref="H122" si="59">H111+H121</f>
        <v>23.79</v>
      </c>
      <c r="I122" s="32">
        <f t="shared" ref="I122" si="60">I111+I121</f>
        <v>47.830000000000005</v>
      </c>
      <c r="J122" s="32">
        <f t="shared" ref="J122:L122" si="61">J111+J121</f>
        <v>477.1</v>
      </c>
      <c r="K122" s="32"/>
      <c r="L122" s="32">
        <f t="shared" si="61"/>
        <v>48.95</v>
      </c>
    </row>
    <row r="123" spans="1:12" ht="15" x14ac:dyDescent="0.25">
      <c r="A123" s="14">
        <v>2</v>
      </c>
      <c r="B123" s="15">
        <v>2</v>
      </c>
      <c r="C123" s="22" t="s">
        <v>19</v>
      </c>
      <c r="D123" s="5" t="s">
        <v>20</v>
      </c>
      <c r="E123" s="39" t="s">
        <v>63</v>
      </c>
      <c r="F123" s="40">
        <v>250</v>
      </c>
      <c r="G123" s="40">
        <v>21.19</v>
      </c>
      <c r="H123" s="40">
        <v>13.08</v>
      </c>
      <c r="I123" s="40">
        <v>44.66</v>
      </c>
      <c r="J123" s="40">
        <v>381.3</v>
      </c>
      <c r="K123" s="41">
        <v>291</v>
      </c>
      <c r="L123" s="40">
        <v>45.42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21</v>
      </c>
      <c r="E125" s="42" t="s">
        <v>50</v>
      </c>
      <c r="F125" s="43">
        <v>200</v>
      </c>
      <c r="G125" s="43">
        <v>0.6</v>
      </c>
      <c r="H125" s="43">
        <v>0.09</v>
      </c>
      <c r="I125" s="43">
        <v>32</v>
      </c>
      <c r="J125" s="43">
        <v>133</v>
      </c>
      <c r="K125" s="44">
        <v>349</v>
      </c>
      <c r="L125" s="43">
        <v>6</v>
      </c>
    </row>
    <row r="126" spans="1:12" ht="15" x14ac:dyDescent="0.25">
      <c r="A126" s="14"/>
      <c r="B126" s="15"/>
      <c r="C126" s="11"/>
      <c r="D126" s="7" t="s">
        <v>22</v>
      </c>
      <c r="E126" s="42" t="s">
        <v>22</v>
      </c>
      <c r="F126" s="43">
        <v>30</v>
      </c>
      <c r="G126" s="43">
        <v>2.37</v>
      </c>
      <c r="H126" s="43">
        <v>0.3</v>
      </c>
      <c r="I126" s="43">
        <v>14.5</v>
      </c>
      <c r="J126" s="43">
        <v>70</v>
      </c>
      <c r="K126" s="44"/>
      <c r="L126" s="43">
        <v>1.73</v>
      </c>
    </row>
    <row r="127" spans="1:12" ht="15" x14ac:dyDescent="0.25">
      <c r="A127" s="14"/>
      <c r="B127" s="15"/>
      <c r="C127" s="11"/>
      <c r="D127" s="7" t="s">
        <v>23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 t="s">
        <v>51</v>
      </c>
      <c r="F128" s="43">
        <v>70</v>
      </c>
      <c r="G128" s="43">
        <v>0.42</v>
      </c>
      <c r="H128" s="43">
        <v>0.06</v>
      </c>
      <c r="I128" s="43">
        <v>1.1399999999999999</v>
      </c>
      <c r="J128" s="43">
        <v>7.2</v>
      </c>
      <c r="K128" s="44">
        <v>71</v>
      </c>
      <c r="L128" s="43">
        <v>7.2</v>
      </c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32</v>
      </c>
      <c r="E130" s="9"/>
      <c r="F130" s="19">
        <f>SUM(F123:F129)</f>
        <v>550</v>
      </c>
      <c r="G130" s="19">
        <f t="shared" ref="G130:J130" si="62">SUM(G123:G129)</f>
        <v>24.580000000000005</v>
      </c>
      <c r="H130" s="19">
        <f t="shared" si="62"/>
        <v>13.530000000000001</v>
      </c>
      <c r="I130" s="19">
        <f t="shared" si="62"/>
        <v>92.3</v>
      </c>
      <c r="J130" s="19">
        <f t="shared" si="62"/>
        <v>591.5</v>
      </c>
      <c r="K130" s="25"/>
      <c r="L130" s="19">
        <f t="shared" ref="L130" si="63">SUM(L123:L129)</f>
        <v>60.35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32</v>
      </c>
      <c r="E140" s="9"/>
      <c r="F140" s="19">
        <f>SUM(F131:F139)</f>
        <v>0</v>
      </c>
      <c r="G140" s="19">
        <f t="shared" ref="G140:J140" si="64">SUM(G131:G139)</f>
        <v>0</v>
      </c>
      <c r="H140" s="19">
        <f t="shared" si="64"/>
        <v>0</v>
      </c>
      <c r="I140" s="19">
        <f t="shared" si="64"/>
        <v>0</v>
      </c>
      <c r="J140" s="19">
        <f t="shared" si="64"/>
        <v>0</v>
      </c>
      <c r="K140" s="25"/>
      <c r="L140" s="19">
        <f t="shared" ref="L140" si="65">SUM(L131:L139)</f>
        <v>0</v>
      </c>
    </row>
    <row r="141" spans="1:12" ht="15" x14ac:dyDescent="0.2">
      <c r="A141" s="33">
        <f>A123</f>
        <v>2</v>
      </c>
      <c r="B141" s="33">
        <f>B123</f>
        <v>2</v>
      </c>
      <c r="C141" s="55" t="s">
        <v>4</v>
      </c>
      <c r="D141" s="56"/>
      <c r="E141" s="31"/>
      <c r="F141" s="32">
        <f>F130+F140</f>
        <v>550</v>
      </c>
      <c r="G141" s="32">
        <f t="shared" ref="G141" si="66">G130+G140</f>
        <v>24.580000000000005</v>
      </c>
      <c r="H141" s="32">
        <f t="shared" ref="H141" si="67">H130+H140</f>
        <v>13.530000000000001</v>
      </c>
      <c r="I141" s="32">
        <f t="shared" ref="I141" si="68">I130+I140</f>
        <v>92.3</v>
      </c>
      <c r="J141" s="32">
        <f t="shared" ref="J141:L141" si="69">J130+J140</f>
        <v>591.5</v>
      </c>
      <c r="K141" s="32"/>
      <c r="L141" s="32">
        <f t="shared" si="69"/>
        <v>60.35</v>
      </c>
    </row>
    <row r="142" spans="1:12" ht="15" x14ac:dyDescent="0.25">
      <c r="A142" s="20">
        <v>2</v>
      </c>
      <c r="B142" s="21">
        <v>3</v>
      </c>
      <c r="C142" s="22" t="s">
        <v>19</v>
      </c>
      <c r="D142" s="5" t="s">
        <v>20</v>
      </c>
      <c r="E142" s="39" t="s">
        <v>64</v>
      </c>
      <c r="F142" s="40">
        <v>300</v>
      </c>
      <c r="G142" s="40">
        <v>9.36</v>
      </c>
      <c r="H142" s="40">
        <v>3.9</v>
      </c>
      <c r="I142" s="40">
        <v>19.079999999999998</v>
      </c>
      <c r="J142" s="40">
        <v>252</v>
      </c>
      <c r="K142" s="41">
        <v>102</v>
      </c>
      <c r="L142" s="40">
        <v>12.62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21</v>
      </c>
      <c r="E144" s="42" t="s">
        <v>53</v>
      </c>
      <c r="F144" s="43">
        <v>200</v>
      </c>
      <c r="G144" s="43">
        <v>0.13</v>
      </c>
      <c r="H144" s="43">
        <v>0.02</v>
      </c>
      <c r="I144" s="43">
        <v>15.2</v>
      </c>
      <c r="J144" s="43">
        <v>62</v>
      </c>
      <c r="K144" s="44">
        <v>377</v>
      </c>
      <c r="L144" s="43">
        <v>3.32</v>
      </c>
    </row>
    <row r="145" spans="1:12" ht="15.75" customHeight="1" x14ac:dyDescent="0.25">
      <c r="A145" s="23"/>
      <c r="B145" s="15"/>
      <c r="C145" s="11"/>
      <c r="D145" s="7" t="s">
        <v>22</v>
      </c>
      <c r="E145" s="42" t="s">
        <v>65</v>
      </c>
      <c r="F145" s="43">
        <v>40</v>
      </c>
      <c r="G145" s="43">
        <v>3.16</v>
      </c>
      <c r="H145" s="43">
        <v>0.4</v>
      </c>
      <c r="I145" s="43">
        <v>13.32</v>
      </c>
      <c r="J145" s="43">
        <v>93</v>
      </c>
      <c r="K145" s="44">
        <v>4</v>
      </c>
      <c r="L145" s="43">
        <v>2.4</v>
      </c>
    </row>
    <row r="146" spans="1:12" ht="15" x14ac:dyDescent="0.25">
      <c r="A146" s="23"/>
      <c r="B146" s="15"/>
      <c r="C146" s="11"/>
      <c r="D146" s="7" t="s">
        <v>23</v>
      </c>
      <c r="E146" s="42" t="s">
        <v>44</v>
      </c>
      <c r="F146" s="43" t="s">
        <v>44</v>
      </c>
      <c r="G146" s="43" t="s">
        <v>44</v>
      </c>
      <c r="H146" s="43" t="s">
        <v>44</v>
      </c>
      <c r="I146" s="43" t="s">
        <v>44</v>
      </c>
      <c r="J146" s="43" t="s">
        <v>44</v>
      </c>
      <c r="K146" s="44"/>
      <c r="L146" s="43" t="s">
        <v>44</v>
      </c>
    </row>
    <row r="147" spans="1:12" ht="15" x14ac:dyDescent="0.25">
      <c r="A147" s="23"/>
      <c r="B147" s="15"/>
      <c r="C147" s="11"/>
      <c r="D147" s="6"/>
      <c r="E147" s="42" t="s">
        <v>47</v>
      </c>
      <c r="F147" s="43">
        <v>45</v>
      </c>
      <c r="G147" s="43">
        <v>4.0999999999999996</v>
      </c>
      <c r="H147" s="43">
        <v>10.1</v>
      </c>
      <c r="I147" s="43">
        <v>21.1</v>
      </c>
      <c r="J147" s="43">
        <v>180</v>
      </c>
      <c r="K147" s="44"/>
      <c r="L147" s="43">
        <v>22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32</v>
      </c>
      <c r="E149" s="9"/>
      <c r="F149" s="19">
        <f>SUM(F142:F148)</f>
        <v>585</v>
      </c>
      <c r="G149" s="19">
        <f t="shared" ref="G149:J149" si="70">SUM(G142:G148)</f>
        <v>16.75</v>
      </c>
      <c r="H149" s="19">
        <f t="shared" si="70"/>
        <v>14.42</v>
      </c>
      <c r="I149" s="19">
        <f t="shared" si="70"/>
        <v>68.7</v>
      </c>
      <c r="J149" s="19">
        <f t="shared" si="70"/>
        <v>587</v>
      </c>
      <c r="K149" s="25"/>
      <c r="L149" s="19">
        <f t="shared" ref="L149" si="71">SUM(L142:L148)</f>
        <v>40.340000000000003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32</v>
      </c>
      <c r="E159" s="9"/>
      <c r="F159" s="19">
        <f>SUM(F150:F158)</f>
        <v>0</v>
      </c>
      <c r="G159" s="19">
        <f t="shared" ref="G159:J159" si="72">SUM(G150:G158)</f>
        <v>0</v>
      </c>
      <c r="H159" s="19">
        <f t="shared" si="72"/>
        <v>0</v>
      </c>
      <c r="I159" s="19">
        <f t="shared" si="72"/>
        <v>0</v>
      </c>
      <c r="J159" s="19">
        <f t="shared" si="72"/>
        <v>0</v>
      </c>
      <c r="K159" s="25"/>
      <c r="L159" s="19">
        <f t="shared" ref="L159" si="73">SUM(L150:L158)</f>
        <v>0</v>
      </c>
    </row>
    <row r="160" spans="1:12" ht="15" x14ac:dyDescent="0.2">
      <c r="A160" s="29">
        <f>A142</f>
        <v>2</v>
      </c>
      <c r="B160" s="30">
        <f>B142</f>
        <v>3</v>
      </c>
      <c r="C160" s="55" t="s">
        <v>4</v>
      </c>
      <c r="D160" s="56"/>
      <c r="E160" s="31"/>
      <c r="F160" s="32">
        <f>F149+F159</f>
        <v>585</v>
      </c>
      <c r="G160" s="32">
        <f t="shared" ref="G160" si="74">G149+G159</f>
        <v>16.75</v>
      </c>
      <c r="H160" s="32">
        <f t="shared" ref="H160" si="75">H149+H159</f>
        <v>14.42</v>
      </c>
      <c r="I160" s="32">
        <f t="shared" ref="I160" si="76">I149+I159</f>
        <v>68.7</v>
      </c>
      <c r="J160" s="32">
        <f t="shared" ref="J160:L160" si="77">J149+J159</f>
        <v>587</v>
      </c>
      <c r="K160" s="32"/>
      <c r="L160" s="32">
        <f t="shared" si="77"/>
        <v>40.340000000000003</v>
      </c>
    </row>
    <row r="161" spans="1:12" ht="15" x14ac:dyDescent="0.25">
      <c r="A161" s="20">
        <v>2</v>
      </c>
      <c r="B161" s="21">
        <v>4</v>
      </c>
      <c r="C161" s="22" t="s">
        <v>19</v>
      </c>
      <c r="D161" s="5" t="s">
        <v>20</v>
      </c>
      <c r="E161" s="39" t="s">
        <v>66</v>
      </c>
      <c r="F161" s="40">
        <v>100</v>
      </c>
      <c r="G161" s="40">
        <v>8.1</v>
      </c>
      <c r="H161" s="40">
        <v>7.7</v>
      </c>
      <c r="I161" s="40">
        <v>2</v>
      </c>
      <c r="J161" s="40">
        <v>109.3</v>
      </c>
      <c r="K161" s="41">
        <v>293</v>
      </c>
      <c r="L161" s="40">
        <v>25.19</v>
      </c>
    </row>
    <row r="162" spans="1:12" ht="15" x14ac:dyDescent="0.25">
      <c r="A162" s="23"/>
      <c r="B162" s="15"/>
      <c r="C162" s="11"/>
      <c r="D162" s="6" t="s">
        <v>28</v>
      </c>
      <c r="E162" s="42" t="s">
        <v>70</v>
      </c>
      <c r="F162" s="43">
        <v>200</v>
      </c>
      <c r="G162" s="43">
        <v>8.9</v>
      </c>
      <c r="H162" s="43">
        <v>9.6</v>
      </c>
      <c r="I162" s="43">
        <v>39.9</v>
      </c>
      <c r="J162" s="43">
        <v>280</v>
      </c>
      <c r="K162" s="44">
        <v>128</v>
      </c>
      <c r="L162" s="43">
        <v>12.93</v>
      </c>
    </row>
    <row r="163" spans="1:12" ht="15" x14ac:dyDescent="0.25">
      <c r="A163" s="23"/>
      <c r="B163" s="15"/>
      <c r="C163" s="11"/>
      <c r="D163" s="7" t="s">
        <v>21</v>
      </c>
      <c r="E163" s="42" t="s">
        <v>42</v>
      </c>
      <c r="F163" s="43">
        <v>200</v>
      </c>
      <c r="G163" s="43">
        <v>7.0000000000000007E-2</v>
      </c>
      <c r="H163" s="43">
        <v>0.02</v>
      </c>
      <c r="I163" s="43">
        <v>15</v>
      </c>
      <c r="J163" s="43">
        <v>60</v>
      </c>
      <c r="K163" s="44">
        <v>376</v>
      </c>
      <c r="L163" s="43">
        <v>1.33</v>
      </c>
    </row>
    <row r="164" spans="1:12" ht="15" x14ac:dyDescent="0.25">
      <c r="A164" s="23"/>
      <c r="B164" s="15"/>
      <c r="C164" s="11"/>
      <c r="D164" s="7" t="s">
        <v>22</v>
      </c>
      <c r="E164" s="42" t="s">
        <v>22</v>
      </c>
      <c r="F164" s="43">
        <v>30</v>
      </c>
      <c r="G164" s="43">
        <v>2.37</v>
      </c>
      <c r="H164" s="43">
        <v>0.3</v>
      </c>
      <c r="I164" s="43">
        <v>14.5</v>
      </c>
      <c r="J164" s="43">
        <v>70</v>
      </c>
      <c r="K164" s="44"/>
      <c r="L164" s="43">
        <v>1.73</v>
      </c>
    </row>
    <row r="165" spans="1:12" ht="15" x14ac:dyDescent="0.25">
      <c r="A165" s="23"/>
      <c r="B165" s="15"/>
      <c r="C165" s="11"/>
      <c r="D165" s="7" t="s">
        <v>23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 t="s">
        <v>51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7.2</v>
      </c>
      <c r="K166" s="44">
        <v>71</v>
      </c>
      <c r="L166" s="43">
        <v>8.75</v>
      </c>
    </row>
    <row r="167" spans="1:12" ht="15" x14ac:dyDescent="0.25">
      <c r="A167" s="23"/>
      <c r="B167" s="15"/>
      <c r="C167" s="11"/>
      <c r="D167" s="6"/>
      <c r="E167" s="42" t="s">
        <v>44</v>
      </c>
      <c r="F167" s="43" t="s">
        <v>44</v>
      </c>
      <c r="G167" s="43" t="s">
        <v>44</v>
      </c>
      <c r="H167" s="43" t="s">
        <v>44</v>
      </c>
      <c r="I167" s="43" t="s">
        <v>44</v>
      </c>
      <c r="J167" s="43" t="s">
        <v>44</v>
      </c>
      <c r="K167" s="44" t="s">
        <v>44</v>
      </c>
      <c r="L167" s="43"/>
    </row>
    <row r="168" spans="1:12" ht="15" x14ac:dyDescent="0.25">
      <c r="A168" s="24"/>
      <c r="B168" s="17"/>
      <c r="C168" s="8"/>
      <c r="D168" s="18" t="s">
        <v>32</v>
      </c>
      <c r="E168" s="9"/>
      <c r="F168" s="19">
        <f>SUM(F161:F167)</f>
        <v>590</v>
      </c>
      <c r="G168" s="19">
        <f t="shared" ref="G168:J168" si="78">SUM(G161:G167)</f>
        <v>19.860000000000003</v>
      </c>
      <c r="H168" s="19">
        <f t="shared" si="78"/>
        <v>17.68</v>
      </c>
      <c r="I168" s="19">
        <f t="shared" si="78"/>
        <v>72.540000000000006</v>
      </c>
      <c r="J168" s="19">
        <f t="shared" si="78"/>
        <v>526.5</v>
      </c>
      <c r="K168" s="25"/>
      <c r="L168" s="19">
        <f t="shared" ref="L168" si="79">SUM(L161:L167)</f>
        <v>49.93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24</v>
      </c>
      <c r="D169" s="7" t="s">
        <v>25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32</v>
      </c>
      <c r="E178" s="9"/>
      <c r="F178" s="19">
        <f>SUM(F169:F177)</f>
        <v>0</v>
      </c>
      <c r="G178" s="19">
        <f t="shared" ref="G178:J178" si="80">SUM(G169:G177)</f>
        <v>0</v>
      </c>
      <c r="H178" s="19">
        <f t="shared" si="80"/>
        <v>0</v>
      </c>
      <c r="I178" s="19">
        <f t="shared" si="80"/>
        <v>0</v>
      </c>
      <c r="J178" s="19">
        <f t="shared" si="80"/>
        <v>0</v>
      </c>
      <c r="K178" s="25"/>
      <c r="L178" s="19">
        <f t="shared" ref="L178" si="81">SUM(L169:L177)</f>
        <v>0</v>
      </c>
    </row>
    <row r="179" spans="1:12" ht="15" x14ac:dyDescent="0.2">
      <c r="A179" s="29">
        <f>A161</f>
        <v>2</v>
      </c>
      <c r="B179" s="30">
        <f>B161</f>
        <v>4</v>
      </c>
      <c r="C179" s="55" t="s">
        <v>4</v>
      </c>
      <c r="D179" s="56"/>
      <c r="E179" s="31"/>
      <c r="F179" s="32">
        <f>F168+F178</f>
        <v>590</v>
      </c>
      <c r="G179" s="32">
        <f t="shared" ref="G179" si="82">G168+G178</f>
        <v>19.860000000000003</v>
      </c>
      <c r="H179" s="32">
        <f t="shared" ref="H179" si="83">H168+H178</f>
        <v>17.68</v>
      </c>
      <c r="I179" s="32">
        <f t="shared" ref="I179" si="84">I168+I178</f>
        <v>72.540000000000006</v>
      </c>
      <c r="J179" s="32">
        <f t="shared" ref="J179:L179" si="85">J168+J178</f>
        <v>526.5</v>
      </c>
      <c r="K179" s="32"/>
      <c r="L179" s="32">
        <f t="shared" si="85"/>
        <v>49.93</v>
      </c>
    </row>
    <row r="180" spans="1:12" ht="15" x14ac:dyDescent="0.25">
      <c r="A180" s="20">
        <v>2</v>
      </c>
      <c r="B180" s="21">
        <v>5</v>
      </c>
      <c r="C180" s="22" t="s">
        <v>19</v>
      </c>
      <c r="D180" s="5" t="s">
        <v>20</v>
      </c>
      <c r="E180" s="39" t="s">
        <v>69</v>
      </c>
      <c r="F180" s="40">
        <v>100</v>
      </c>
      <c r="G180" s="40">
        <v>8.1</v>
      </c>
      <c r="H180" s="40">
        <v>7.7</v>
      </c>
      <c r="I180" s="40">
        <v>2</v>
      </c>
      <c r="J180" s="40">
        <v>109.3</v>
      </c>
      <c r="K180" s="41">
        <v>293</v>
      </c>
      <c r="L180" s="40">
        <v>42.3</v>
      </c>
    </row>
    <row r="181" spans="1:12" ht="15" x14ac:dyDescent="0.25">
      <c r="A181" s="23"/>
      <c r="B181" s="15"/>
      <c r="C181" s="11"/>
      <c r="D181" s="6" t="s">
        <v>28</v>
      </c>
      <c r="E181" s="42" t="s">
        <v>67</v>
      </c>
      <c r="F181" s="43">
        <v>200</v>
      </c>
      <c r="G181" s="43">
        <v>3.1</v>
      </c>
      <c r="H181" s="43">
        <v>9.16</v>
      </c>
      <c r="I181" s="43">
        <v>18</v>
      </c>
      <c r="J181" s="43">
        <v>173</v>
      </c>
      <c r="K181" s="44">
        <v>128</v>
      </c>
      <c r="L181" s="43">
        <v>10.66</v>
      </c>
    </row>
    <row r="182" spans="1:12" ht="15" x14ac:dyDescent="0.25">
      <c r="A182" s="23"/>
      <c r="B182" s="15"/>
      <c r="C182" s="11"/>
      <c r="D182" s="7" t="s">
        <v>21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22</v>
      </c>
      <c r="E183" s="42" t="s">
        <v>22</v>
      </c>
      <c r="F183" s="43">
        <v>30</v>
      </c>
      <c r="G183" s="43">
        <v>2.37</v>
      </c>
      <c r="H183" s="43">
        <v>0.3</v>
      </c>
      <c r="I183" s="43">
        <v>14.5</v>
      </c>
      <c r="J183" s="43">
        <v>70</v>
      </c>
      <c r="K183" s="44"/>
      <c r="L183" s="43">
        <v>1.8</v>
      </c>
    </row>
    <row r="184" spans="1:12" ht="15" x14ac:dyDescent="0.25">
      <c r="A184" s="23"/>
      <c r="B184" s="15"/>
      <c r="C184" s="11"/>
      <c r="D184" s="7" t="s">
        <v>23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 t="s">
        <v>59</v>
      </c>
      <c r="F185" s="43">
        <v>200</v>
      </c>
      <c r="G185" s="43">
        <v>1</v>
      </c>
      <c r="H185" s="43"/>
      <c r="I185" s="43">
        <v>25</v>
      </c>
      <c r="J185" s="43">
        <v>105.6</v>
      </c>
      <c r="K185" s="44"/>
      <c r="L185" s="43">
        <v>9.76</v>
      </c>
    </row>
    <row r="186" spans="1:12" ht="15" x14ac:dyDescent="0.25">
      <c r="A186" s="23"/>
      <c r="B186" s="15"/>
      <c r="C186" s="11"/>
      <c r="D186" s="6"/>
      <c r="E186" s="42" t="s">
        <v>68</v>
      </c>
      <c r="F186" s="43">
        <v>60</v>
      </c>
      <c r="G186" s="43">
        <v>0.7</v>
      </c>
      <c r="H186" s="43">
        <v>3</v>
      </c>
      <c r="I186" s="43">
        <v>4.13</v>
      </c>
      <c r="J186" s="43">
        <v>46.4</v>
      </c>
      <c r="K186" s="44">
        <v>52</v>
      </c>
      <c r="L186" s="43">
        <v>1.47</v>
      </c>
    </row>
    <row r="187" spans="1:12" ht="15.75" customHeight="1" x14ac:dyDescent="0.25">
      <c r="A187" s="24"/>
      <c r="B187" s="17"/>
      <c r="C187" s="8"/>
      <c r="D187" s="18" t="s">
        <v>32</v>
      </c>
      <c r="E187" s="9"/>
      <c r="F187" s="19">
        <f>SUM(F180:F186)</f>
        <v>590</v>
      </c>
      <c r="G187" s="19">
        <f t="shared" ref="G187:J187" si="86">SUM(G180:G186)</f>
        <v>15.27</v>
      </c>
      <c r="H187" s="19">
        <f t="shared" si="86"/>
        <v>20.16</v>
      </c>
      <c r="I187" s="19">
        <f t="shared" si="86"/>
        <v>63.63</v>
      </c>
      <c r="J187" s="19">
        <f t="shared" si="86"/>
        <v>504.29999999999995</v>
      </c>
      <c r="K187" s="25"/>
      <c r="L187" s="19">
        <f t="shared" ref="L187" si="87">SUM(L180:L186)</f>
        <v>65.989999999999995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24</v>
      </c>
      <c r="D188" s="7" t="s">
        <v>25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32</v>
      </c>
      <c r="E197" s="9"/>
      <c r="F197" s="19">
        <f>SUM(F188:F196)</f>
        <v>0</v>
      </c>
      <c r="G197" s="19">
        <f t="shared" ref="G197:J197" si="88">SUM(G188:G196)</f>
        <v>0</v>
      </c>
      <c r="H197" s="19">
        <f t="shared" si="88"/>
        <v>0</v>
      </c>
      <c r="I197" s="19">
        <f t="shared" si="88"/>
        <v>0</v>
      </c>
      <c r="J197" s="19">
        <f t="shared" si="88"/>
        <v>0</v>
      </c>
      <c r="K197" s="25"/>
      <c r="L197" s="19">
        <f t="shared" ref="L197" si="89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55" t="s">
        <v>4</v>
      </c>
      <c r="D198" s="56"/>
      <c r="E198" s="31"/>
      <c r="F198" s="32">
        <f>F187+F197</f>
        <v>590</v>
      </c>
      <c r="G198" s="32">
        <f t="shared" ref="G198" si="90">G187+G197</f>
        <v>15.27</v>
      </c>
      <c r="H198" s="32">
        <f t="shared" ref="H198" si="91">H187+H197</f>
        <v>20.16</v>
      </c>
      <c r="I198" s="32">
        <f t="shared" ref="I198" si="92">I187+I197</f>
        <v>63.63</v>
      </c>
      <c r="J198" s="32">
        <f t="shared" ref="J198:L198" si="93">J187+J197</f>
        <v>504.29999999999995</v>
      </c>
      <c r="K198" s="32"/>
      <c r="L198" s="32">
        <f t="shared" si="93"/>
        <v>65.989999999999995</v>
      </c>
    </row>
    <row r="199" spans="1:12" x14ac:dyDescent="0.2">
      <c r="A199" s="27"/>
      <c r="B199" s="28"/>
      <c r="C199" s="57" t="s">
        <v>5</v>
      </c>
      <c r="D199" s="57"/>
      <c r="E199" s="57"/>
      <c r="F199" s="34">
        <f>(F26+F45+F64+F83+F102+F122+F141+F160+F179+F198)/(IF(F26=0,0,1)+IF(F45=0,0,1)+IF(F64=0,0,1)+IF(F83=0,0,1)+IF(F102=0,0,1)+IF(F122=0,0,1)+IF(F141=0,0,1)+IF(F160=0,0,1)+IF(F179=0,0,1)+IF(F198=0,0,1))</f>
        <v>582</v>
      </c>
      <c r="G199" s="34">
        <f t="shared" ref="G199:J199" si="94">(G26+G45+G64+G83+G102+G122+G141+G160+G179+G198)/(IF(G26=0,0,1)+IF(G45=0,0,1)+IF(G64=0,0,1)+IF(G83=0,0,1)+IF(G102=0,0,1)+IF(G122=0,0,1)+IF(G141=0,0,1)+IF(G160=0,0,1)+IF(G179=0,0,1)+IF(G198=0,0,1))</f>
        <v>19.842000000000006</v>
      </c>
      <c r="H199" s="34">
        <f t="shared" si="94"/>
        <v>19.884999999999998</v>
      </c>
      <c r="I199" s="34">
        <f t="shared" si="94"/>
        <v>81.241</v>
      </c>
      <c r="J199" s="34">
        <f t="shared" si="94"/>
        <v>589.52</v>
      </c>
      <c r="K199" s="34"/>
      <c r="L199" s="34">
        <f t="shared" ref="L199" si="95">(L26+L45+L64+L83+L102+L122+L141+L160+L179+L198)/(IF(L26=0,0,1)+IF(L45=0,0,1)+IF(L64=0,0,1)+IF(L83=0,0,1)+IF(L102=0,0,1)+IF(L122=0,0,1)+IF(L141=0,0,1)+IF(L160=0,0,1)+IF(L179=0,0,1)+IF(L198=0,0,1))</f>
        <v>54.612000000000002</v>
      </c>
    </row>
  </sheetData>
  <mergeCells count="14">
    <mergeCell ref="C83:D83"/>
    <mergeCell ref="C102:D102"/>
    <mergeCell ref="C26:D26"/>
    <mergeCell ref="C199:E199"/>
    <mergeCell ref="C198:D198"/>
    <mergeCell ref="C122:D122"/>
    <mergeCell ref="C141:D141"/>
    <mergeCell ref="C160:D160"/>
    <mergeCell ref="C179:D179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</cp:lastModifiedBy>
  <dcterms:created xsi:type="dcterms:W3CDTF">2022-05-16T14:23:56Z</dcterms:created>
  <dcterms:modified xsi:type="dcterms:W3CDTF">2023-10-19T12:21:44Z</dcterms:modified>
</cp:coreProperties>
</file>